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14_{ECA0D943-536D-4355-80DC-4FF6E85E0314}" xr6:coauthVersionLast="47" xr6:coauthVersionMax="47" xr10:uidLastSave="{00000000-0000-0000-0000-000000000000}"/>
  <bookViews>
    <workbookView xWindow="-120" yWindow="-120" windowWidth="24240" windowHeight="17640" xr2:uid="{39FF8F55-D7FE-4FE8-82BC-6B536A8DC47D}"/>
  </bookViews>
  <sheets>
    <sheet name="Sheet1" sheetId="1" r:id="rId1"/>
  </sheets>
  <definedNames>
    <definedName name="_xlnm.Print_Area" localSheetId="0">Sheet1!$A$1:$N$31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I26" i="1"/>
  <c r="J26" i="1"/>
  <c r="K26" i="1"/>
  <c r="L26" i="1"/>
  <c r="N17" i="1"/>
  <c r="N16" i="1"/>
  <c r="N8" i="1"/>
  <c r="N9" i="1"/>
  <c r="N10" i="1"/>
  <c r="N11" i="1"/>
  <c r="N12" i="1"/>
  <c r="N13" i="1"/>
  <c r="N26" i="1" s="1"/>
  <c r="N14" i="1"/>
  <c r="N15" i="1"/>
  <c r="N18" i="1"/>
  <c r="N19" i="1"/>
  <c r="N20" i="1"/>
  <c r="N21" i="1"/>
  <c r="N22" i="1"/>
  <c r="N23" i="1"/>
  <c r="N24" i="1"/>
  <c r="N7" i="1"/>
  <c r="H16" i="1"/>
  <c r="M15" i="1"/>
  <c r="M22" i="1"/>
  <c r="M10" i="1"/>
  <c r="M18" i="1"/>
  <c r="M11" i="1"/>
  <c r="M19" i="1"/>
  <c r="M20" i="1"/>
  <c r="M14" i="1"/>
  <c r="M7" i="1"/>
  <c r="M26" i="1" s="1"/>
  <c r="M8" i="1"/>
  <c r="M9" i="1"/>
  <c r="M23" i="1"/>
  <c r="M21" i="1"/>
  <c r="M12" i="1"/>
  <c r="M13" i="1"/>
  <c r="M24" i="1"/>
  <c r="M16" i="1"/>
  <c r="M17" i="1"/>
  <c r="H15" i="1"/>
  <c r="H22" i="1"/>
  <c r="H10" i="1"/>
  <c r="H18" i="1"/>
  <c r="H11" i="1"/>
  <c r="H19" i="1"/>
  <c r="H20" i="1"/>
  <c r="H14" i="1"/>
  <c r="H7" i="1"/>
  <c r="H26" i="1" s="1"/>
  <c r="H8" i="1"/>
  <c r="H9" i="1"/>
  <c r="H23" i="1"/>
  <c r="H21" i="1"/>
  <c r="H12" i="1"/>
  <c r="H13" i="1"/>
  <c r="H24" i="1"/>
  <c r="H17" i="1"/>
</calcChain>
</file>

<file path=xl/sharedStrings.xml><?xml version="1.0" encoding="utf-8"?>
<sst xmlns="http://schemas.openxmlformats.org/spreadsheetml/2006/main" count="100" uniqueCount="53">
  <si>
    <t>Verona</t>
  </si>
  <si>
    <t>Raymond</t>
  </si>
  <si>
    <t>Olive Branch</t>
  </si>
  <si>
    <t>Brooksville</t>
  </si>
  <si>
    <t>Delta Grow</t>
  </si>
  <si>
    <t>Innvictis</t>
  </si>
  <si>
    <t>Mean</t>
  </si>
  <si>
    <t>CV</t>
  </si>
  <si>
    <t>LSD</t>
  </si>
  <si>
    <t>Error DF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</si>
  <si>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</si>
  <si>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Irr.</t>
  </si>
  <si>
    <t>Non-Irr.</t>
  </si>
  <si>
    <t>(clay)</t>
  </si>
  <si>
    <t>(loam)</t>
  </si>
  <si>
    <t xml:space="preserve">Stoneville </t>
  </si>
  <si>
    <t>bu/A</t>
  </si>
  <si>
    <t>average</t>
  </si>
  <si>
    <t>Overall</t>
  </si>
  <si>
    <t>Pioneer</t>
  </si>
  <si>
    <t>**</t>
  </si>
  <si>
    <t>Clarksdale</t>
  </si>
  <si>
    <t>Longwood</t>
  </si>
  <si>
    <t>Asgrow</t>
  </si>
  <si>
    <t>Progeny</t>
  </si>
  <si>
    <t>Dyna-Gro</t>
  </si>
  <si>
    <t>Revere</t>
  </si>
  <si>
    <t>NS</t>
  </si>
  <si>
    <t>**Variety did not arrive prior to planting at these locations.</t>
  </si>
  <si>
    <t>Brand</t>
  </si>
  <si>
    <t>Variety</t>
  </si>
  <si>
    <t>Summary of Yield for Group V Early Xtend/XtendFlex for the 2024 Mississippi Soybean Variety Trials.</t>
  </si>
  <si>
    <t>Great Heart Seed</t>
  </si>
  <si>
    <t>GT-5417X</t>
  </si>
  <si>
    <t>P 5056XFS</t>
  </si>
  <si>
    <t>53XF95/STS</t>
  </si>
  <si>
    <t>NK Brand</t>
  </si>
  <si>
    <t>NK52-V1XF</t>
  </si>
  <si>
    <t>55XF23</t>
  </si>
  <si>
    <t>NK54-J9XFS</t>
  </si>
  <si>
    <t>NK56-Z6XFS</t>
  </si>
  <si>
    <t>GT-5320XF</t>
  </si>
  <si>
    <t>AG53XF2</t>
  </si>
  <si>
    <t>AG56XF2</t>
  </si>
  <si>
    <t>52XF90STS</t>
  </si>
  <si>
    <t>51-F31</t>
  </si>
  <si>
    <t>P53Z60LX</t>
  </si>
  <si>
    <t>S51XF84</t>
  </si>
  <si>
    <t>S55XF95</t>
  </si>
  <si>
    <t>53-F84</t>
  </si>
  <si>
    <t>A5124XF</t>
  </si>
  <si>
    <t>A5284XF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</si>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</sst>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3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3" fillId="0" borderId="1" xfId="0" applyFont="1" applyBorder="1"/>
    <xf numFmtId="164" fontId="1" fillId="0" borderId="6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76200</xdr:rowOff>
    </xdr:from>
    <xdr:to>
      <xdr:col>9</xdr:col>
      <xdr:colOff>423256</xdr:colOff>
      <xdr:row>0</xdr:row>
      <xdr:rowOff>716280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EA9877C4-AAC5-C2EF-AD89-22CC54643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76200"/>
          <a:ext cx="4576156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0D87-4171-4C2F-B291-E19A026D5F31}">
  <sheetPr>
    <pageSetUpPr fitToPage="1"/>
  </sheetPr>
  <dimension ref="A1:N58"/>
  <sheetViews>
    <sheetView tabSelected="1" workbookViewId="0">
      <selection sqref="A1:N1"/>
    </sheetView>
  </sheetViews>
  <sheetFormatPr defaultRowHeight="15" x14ac:dyDescent="0.25"/>
  <cols>
    <col min="1" max="1" width="14.140625" style="1" bestFit="1" customWidth="1"/>
    <col min="2" max="2" width="11.28515625" style="1" customWidth="1"/>
    <col min="3" max="6" width="11.28515625" style="2" customWidth="1"/>
    <col min="7" max="7" width="9.140625" style="2" customWidth="1"/>
    <col min="8" max="11" width="11.28515625" style="2" customWidth="1"/>
    <col min="12" max="12" width="9.140625" style="2" customWidth="1"/>
    <col min="14" max="16" width="11.28515625" customWidth="1"/>
  </cols>
  <sheetData>
    <row r="1" spans="1:14" ht="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7.25" customHeight="1" thickBot="1" x14ac:dyDescent="0.3">
      <c r="A2" s="27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ht="15.75" thickTop="1" x14ac:dyDescent="0.25">
      <c r="A3" s="22" t="s">
        <v>29</v>
      </c>
      <c r="B3" s="20" t="s">
        <v>30</v>
      </c>
      <c r="C3" s="3" t="s">
        <v>3</v>
      </c>
      <c r="D3" s="3" t="s">
        <v>21</v>
      </c>
      <c r="E3" s="3" t="s">
        <v>22</v>
      </c>
      <c r="F3" s="3" t="s">
        <v>15</v>
      </c>
      <c r="G3" s="3" t="s">
        <v>15</v>
      </c>
      <c r="H3" s="10" t="s">
        <v>11</v>
      </c>
      <c r="I3" s="3" t="s">
        <v>3</v>
      </c>
      <c r="J3" s="3" t="s">
        <v>2</v>
      </c>
      <c r="K3" s="3" t="s">
        <v>1</v>
      </c>
      <c r="L3" s="3" t="s">
        <v>0</v>
      </c>
      <c r="M3" s="10" t="s">
        <v>12</v>
      </c>
      <c r="N3" s="6" t="s">
        <v>18</v>
      </c>
    </row>
    <row r="4" spans="1:14" x14ac:dyDescent="0.25">
      <c r="A4" s="5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10" t="s">
        <v>17</v>
      </c>
      <c r="I4" s="3" t="s">
        <v>12</v>
      </c>
      <c r="J4" s="3" t="s">
        <v>12</v>
      </c>
      <c r="K4" s="3" t="s">
        <v>12</v>
      </c>
      <c r="L4" s="3" t="s">
        <v>12</v>
      </c>
      <c r="M4" s="10" t="s">
        <v>17</v>
      </c>
      <c r="N4" s="6" t="s">
        <v>17</v>
      </c>
    </row>
    <row r="5" spans="1:14" x14ac:dyDescent="0.25">
      <c r="A5" s="8"/>
      <c r="B5" s="9"/>
      <c r="C5" s="12" t="s">
        <v>13</v>
      </c>
      <c r="D5" s="12" t="s">
        <v>13</v>
      </c>
      <c r="E5" s="12" t="s">
        <v>13</v>
      </c>
      <c r="F5" s="12" t="s">
        <v>14</v>
      </c>
      <c r="G5" s="12" t="s">
        <v>13</v>
      </c>
      <c r="H5" s="13"/>
      <c r="I5" s="12" t="s">
        <v>13</v>
      </c>
      <c r="J5" s="12" t="s">
        <v>14</v>
      </c>
      <c r="K5" s="12" t="s">
        <v>14</v>
      </c>
      <c r="L5" s="12" t="s">
        <v>13</v>
      </c>
      <c r="M5" s="13"/>
      <c r="N5" s="14"/>
    </row>
    <row r="6" spans="1:14" x14ac:dyDescent="0.25">
      <c r="A6" s="5"/>
      <c r="C6" s="15" t="s">
        <v>16</v>
      </c>
      <c r="D6" s="15" t="s">
        <v>16</v>
      </c>
      <c r="E6" s="15" t="s">
        <v>16</v>
      </c>
      <c r="F6" s="15" t="s">
        <v>16</v>
      </c>
      <c r="G6" s="15" t="s">
        <v>16</v>
      </c>
      <c r="H6" s="16" t="s">
        <v>16</v>
      </c>
      <c r="I6" s="15" t="s">
        <v>16</v>
      </c>
      <c r="J6" s="15" t="s">
        <v>16</v>
      </c>
      <c r="K6" s="15" t="s">
        <v>16</v>
      </c>
      <c r="L6" s="15" t="s">
        <v>16</v>
      </c>
      <c r="M6" s="16" t="s">
        <v>16</v>
      </c>
      <c r="N6" s="17" t="s">
        <v>16</v>
      </c>
    </row>
    <row r="7" spans="1:14" x14ac:dyDescent="0.25">
      <c r="A7" s="5" t="s">
        <v>23</v>
      </c>
      <c r="B7" s="1" t="s">
        <v>42</v>
      </c>
      <c r="C7" s="4">
        <v>84.228718900000004</v>
      </c>
      <c r="D7" s="4">
        <v>83.314438699999997</v>
      </c>
      <c r="E7" s="4">
        <v>76.691589699999994</v>
      </c>
      <c r="F7" s="4">
        <v>85.508669400000002</v>
      </c>
      <c r="G7" s="4">
        <v>90.6023383</v>
      </c>
      <c r="H7" s="11">
        <f t="shared" ref="H7:H24" si="0">AVERAGE(C7:G7)</f>
        <v>84.069151000000005</v>
      </c>
      <c r="I7" s="4">
        <v>53.705463600000002</v>
      </c>
      <c r="J7" s="4">
        <v>64.739063900000005</v>
      </c>
      <c r="K7" s="4">
        <v>74.786557299999998</v>
      </c>
      <c r="L7" s="4">
        <v>63.163109499999997</v>
      </c>
      <c r="M7" s="11">
        <f t="shared" ref="M7:M24" si="1">AVERAGE(I7:L7)</f>
        <v>64.098548575000009</v>
      </c>
      <c r="N7" s="7">
        <f>(C7+D7+E7+F7+G7+I7+J7+K7+L7)/9</f>
        <v>75.193327699999998</v>
      </c>
    </row>
    <row r="8" spans="1:14" x14ac:dyDescent="0.25">
      <c r="A8" s="5" t="s">
        <v>23</v>
      </c>
      <c r="B8" s="1" t="s">
        <v>43</v>
      </c>
      <c r="C8" s="4">
        <v>82.179222300000006</v>
      </c>
      <c r="D8" s="4">
        <v>66.338768099999996</v>
      </c>
      <c r="E8" s="4">
        <v>83.110393500000001</v>
      </c>
      <c r="F8" s="4">
        <v>91.770575899999997</v>
      </c>
      <c r="G8" s="4">
        <v>91.287733700000004</v>
      </c>
      <c r="H8" s="11">
        <f t="shared" si="0"/>
        <v>82.937338699999998</v>
      </c>
      <c r="I8" s="4">
        <v>49.377086400000003</v>
      </c>
      <c r="J8" s="4">
        <v>69.605639499999995</v>
      </c>
      <c r="K8" s="4">
        <v>66.583329699999993</v>
      </c>
      <c r="L8" s="4">
        <v>54.378577100000001</v>
      </c>
      <c r="M8" s="11">
        <f t="shared" si="1"/>
        <v>59.986158174999993</v>
      </c>
      <c r="N8" s="7">
        <f t="shared" ref="N8:N24" si="2">(C8+D8+E8+F8+G8+I8+J8+K8+L8)/9</f>
        <v>72.736814022222219</v>
      </c>
    </row>
    <row r="9" spans="1:14" x14ac:dyDescent="0.25">
      <c r="A9" s="5" t="s">
        <v>4</v>
      </c>
      <c r="B9" s="1" t="s">
        <v>44</v>
      </c>
      <c r="C9" s="4">
        <v>75.136080000000007</v>
      </c>
      <c r="D9" s="4">
        <v>74.535335900000007</v>
      </c>
      <c r="E9" s="4">
        <v>77.565721999999994</v>
      </c>
      <c r="F9" s="4">
        <v>81.220874499999994</v>
      </c>
      <c r="G9" s="4">
        <v>84.263016199999996</v>
      </c>
      <c r="H9" s="11">
        <f t="shared" si="0"/>
        <v>78.544205719999994</v>
      </c>
      <c r="I9" s="4">
        <v>46.904612100000001</v>
      </c>
      <c r="J9" s="4">
        <v>65.391090700000007</v>
      </c>
      <c r="K9" s="4">
        <v>70.662970900000005</v>
      </c>
      <c r="L9" s="4">
        <v>56.979089999999999</v>
      </c>
      <c r="M9" s="11">
        <f t="shared" si="1"/>
        <v>59.984440925000001</v>
      </c>
      <c r="N9" s="7">
        <f t="shared" si="2"/>
        <v>70.295421366666659</v>
      </c>
    </row>
    <row r="10" spans="1:14" x14ac:dyDescent="0.25">
      <c r="A10" s="5" t="s">
        <v>4</v>
      </c>
      <c r="B10" s="1" t="s">
        <v>35</v>
      </c>
      <c r="C10" s="4">
        <v>79.811175800000001</v>
      </c>
      <c r="D10" s="4">
        <v>71.754985399999995</v>
      </c>
      <c r="E10" s="4">
        <v>74.066422700000004</v>
      </c>
      <c r="F10" s="4">
        <v>92.083298299999996</v>
      </c>
      <c r="G10" s="4">
        <v>85.114272</v>
      </c>
      <c r="H10" s="11">
        <f t="shared" si="0"/>
        <v>80.56603084000001</v>
      </c>
      <c r="I10" s="4">
        <v>44.676056600000003</v>
      </c>
      <c r="J10" s="4">
        <v>62.428039699999999</v>
      </c>
      <c r="K10" s="4">
        <v>70.672004799999996</v>
      </c>
      <c r="L10" s="4">
        <v>53.808497600000003</v>
      </c>
      <c r="M10" s="11">
        <f t="shared" si="1"/>
        <v>57.896149675000004</v>
      </c>
      <c r="N10" s="7">
        <f t="shared" si="2"/>
        <v>70.490528100000006</v>
      </c>
    </row>
    <row r="11" spans="1:14" x14ac:dyDescent="0.25">
      <c r="A11" s="5" t="s">
        <v>4</v>
      </c>
      <c r="B11" s="1" t="s">
        <v>38</v>
      </c>
      <c r="C11" s="4">
        <v>79.755526200000006</v>
      </c>
      <c r="D11" s="4">
        <v>68.774390299999993</v>
      </c>
      <c r="E11" s="4">
        <v>72.805603199999993</v>
      </c>
      <c r="F11" s="4">
        <v>89.119403300000002</v>
      </c>
      <c r="G11" s="4">
        <v>83.084065899999999</v>
      </c>
      <c r="H11" s="11">
        <f t="shared" si="0"/>
        <v>78.707797779999993</v>
      </c>
      <c r="I11" s="4">
        <v>47.673505200000001</v>
      </c>
      <c r="J11" s="4">
        <v>62.9997288</v>
      </c>
      <c r="K11" s="4">
        <v>64.816873999999999</v>
      </c>
      <c r="L11" s="4">
        <v>56.952131999999999</v>
      </c>
      <c r="M11" s="11">
        <f t="shared" si="1"/>
        <v>58.110560000000007</v>
      </c>
      <c r="N11" s="7">
        <f t="shared" si="2"/>
        <v>69.553469877777786</v>
      </c>
    </row>
    <row r="12" spans="1:14" x14ac:dyDescent="0.25">
      <c r="A12" s="5" t="s">
        <v>25</v>
      </c>
      <c r="B12" s="1" t="s">
        <v>47</v>
      </c>
      <c r="C12" s="4">
        <v>91.910111799999996</v>
      </c>
      <c r="D12" s="4">
        <v>82.638531999999998</v>
      </c>
      <c r="E12" s="4">
        <v>69.209706199999999</v>
      </c>
      <c r="F12" s="4">
        <v>95.120005399999997</v>
      </c>
      <c r="G12" s="4">
        <v>83.926253700000004</v>
      </c>
      <c r="H12" s="11">
        <f t="shared" si="0"/>
        <v>84.560921820000004</v>
      </c>
      <c r="I12" s="4">
        <v>42.549069000000003</v>
      </c>
      <c r="J12" s="4">
        <v>64.388956399999998</v>
      </c>
      <c r="K12" s="4">
        <v>64.236770699999994</v>
      </c>
      <c r="L12" s="4">
        <v>60.849610499999997</v>
      </c>
      <c r="M12" s="11">
        <f t="shared" si="1"/>
        <v>58.006101649999991</v>
      </c>
      <c r="N12" s="7">
        <f t="shared" si="2"/>
        <v>72.758779522222227</v>
      </c>
    </row>
    <row r="13" spans="1:14" x14ac:dyDescent="0.25">
      <c r="A13" s="5" t="s">
        <v>25</v>
      </c>
      <c r="B13" s="1" t="s">
        <v>48</v>
      </c>
      <c r="C13" s="4">
        <v>90.890888500000003</v>
      </c>
      <c r="D13" s="4">
        <v>60.936677899999999</v>
      </c>
      <c r="E13" s="4">
        <v>82.149747599999998</v>
      </c>
      <c r="F13" s="4">
        <v>89.037460600000003</v>
      </c>
      <c r="G13" s="4">
        <v>86.078575999999998</v>
      </c>
      <c r="H13" s="11">
        <f t="shared" si="0"/>
        <v>81.818670120000007</v>
      </c>
      <c r="I13" s="4">
        <v>54.3067481</v>
      </c>
      <c r="J13" s="4">
        <v>68.259839499999998</v>
      </c>
      <c r="K13" s="4">
        <v>69.863877900000006</v>
      </c>
      <c r="L13" s="4">
        <v>56.126455</v>
      </c>
      <c r="M13" s="11">
        <f t="shared" si="1"/>
        <v>62.139230124999997</v>
      </c>
      <c r="N13" s="7">
        <f t="shared" si="2"/>
        <v>73.072252344444436</v>
      </c>
    </row>
    <row r="14" spans="1:14" x14ac:dyDescent="0.25">
      <c r="A14" s="5" t="s">
        <v>32</v>
      </c>
      <c r="B14" s="1" t="s">
        <v>41</v>
      </c>
      <c r="C14" s="4">
        <v>89.114545899999996</v>
      </c>
      <c r="D14" s="4">
        <v>78.772960999999995</v>
      </c>
      <c r="E14" s="4">
        <v>68.481461999999993</v>
      </c>
      <c r="F14" s="4">
        <v>92.345684000000006</v>
      </c>
      <c r="G14" s="4">
        <v>81.310643999999996</v>
      </c>
      <c r="H14" s="11">
        <f t="shared" si="0"/>
        <v>82.005059380000006</v>
      </c>
      <c r="I14" s="4">
        <v>47.100845100000001</v>
      </c>
      <c r="J14" s="4">
        <v>62.224454100000003</v>
      </c>
      <c r="K14" s="4">
        <v>68.932314399999996</v>
      </c>
      <c r="L14" s="4">
        <v>56.6381108</v>
      </c>
      <c r="M14" s="11">
        <f t="shared" si="1"/>
        <v>58.723931100000001</v>
      </c>
      <c r="N14" s="7">
        <f t="shared" si="2"/>
        <v>71.657891255555569</v>
      </c>
    </row>
    <row r="15" spans="1:14" x14ac:dyDescent="0.25">
      <c r="A15" s="5" t="s">
        <v>32</v>
      </c>
      <c r="B15" s="1" t="s">
        <v>33</v>
      </c>
      <c r="C15" s="4">
        <v>82.882868599999995</v>
      </c>
      <c r="D15" s="4">
        <v>75.414418299999994</v>
      </c>
      <c r="E15" s="4">
        <v>84.770937200000006</v>
      </c>
      <c r="F15" s="4">
        <v>98.636585299999993</v>
      </c>
      <c r="G15" s="4">
        <v>93.120584699999995</v>
      </c>
      <c r="H15" s="11">
        <f t="shared" si="0"/>
        <v>86.965078820000002</v>
      </c>
      <c r="I15" s="4">
        <v>45.180824600000001</v>
      </c>
      <c r="J15" s="4">
        <v>71.357106700000003</v>
      </c>
      <c r="K15" s="4">
        <v>72.404947100000001</v>
      </c>
      <c r="L15" s="4">
        <v>54.931646800000003</v>
      </c>
      <c r="M15" s="11">
        <f t="shared" si="1"/>
        <v>60.968631299999998</v>
      </c>
      <c r="N15" s="7">
        <f t="shared" si="2"/>
        <v>75.411102144444442</v>
      </c>
    </row>
    <row r="16" spans="1:14" x14ac:dyDescent="0.25">
      <c r="A16" s="5" t="s">
        <v>5</v>
      </c>
      <c r="B16" s="1" t="s">
        <v>50</v>
      </c>
      <c r="C16" s="4">
        <v>89.743276499999993</v>
      </c>
      <c r="D16" s="4" t="s">
        <v>20</v>
      </c>
      <c r="E16" s="4">
        <v>78.783383599999993</v>
      </c>
      <c r="F16" s="4">
        <v>93.422761300000005</v>
      </c>
      <c r="G16" s="4">
        <v>86.072588499999995</v>
      </c>
      <c r="H16" s="11">
        <f t="shared" si="0"/>
        <v>87.005502475</v>
      </c>
      <c r="I16" s="4">
        <v>36.298759400000002</v>
      </c>
      <c r="J16" s="4">
        <v>58.308643400000001</v>
      </c>
      <c r="K16" s="4">
        <v>65.100646100000006</v>
      </c>
      <c r="L16" s="4" t="s">
        <v>20</v>
      </c>
      <c r="M16" s="11">
        <f t="shared" si="1"/>
        <v>53.236016299999996</v>
      </c>
      <c r="N16" s="7">
        <f>(C16+E16+F16+G16+I16+J16+K16)/7</f>
        <v>72.532865542857138</v>
      </c>
    </row>
    <row r="17" spans="1:14" x14ac:dyDescent="0.25">
      <c r="A17" s="5" t="s">
        <v>5</v>
      </c>
      <c r="B17" s="1" t="s">
        <v>51</v>
      </c>
      <c r="C17" s="4">
        <v>95.618577599999995</v>
      </c>
      <c r="D17" s="4" t="s">
        <v>20</v>
      </c>
      <c r="E17" s="4">
        <v>83.785201599999994</v>
      </c>
      <c r="F17" s="4">
        <v>96.4860015</v>
      </c>
      <c r="G17" s="4">
        <v>89.214426599999996</v>
      </c>
      <c r="H17" s="11">
        <f t="shared" si="0"/>
        <v>91.276051824999996</v>
      </c>
      <c r="I17" s="4">
        <v>63.592251300000001</v>
      </c>
      <c r="J17" s="4">
        <v>71.678688199999996</v>
      </c>
      <c r="K17" s="4">
        <v>68.1513913</v>
      </c>
      <c r="L17" s="4" t="s">
        <v>20</v>
      </c>
      <c r="M17" s="11">
        <f t="shared" si="1"/>
        <v>67.807443599999999</v>
      </c>
      <c r="N17" s="7">
        <f>(C17+E17+F17+G17+I17+J17+K17)/7</f>
        <v>81.218076871428565</v>
      </c>
    </row>
    <row r="18" spans="1:14" x14ac:dyDescent="0.25">
      <c r="A18" s="5" t="s">
        <v>36</v>
      </c>
      <c r="B18" s="1" t="s">
        <v>37</v>
      </c>
      <c r="C18" s="4">
        <v>95.182553400000003</v>
      </c>
      <c r="D18" s="4">
        <v>79.295886199999998</v>
      </c>
      <c r="E18" s="4">
        <v>74.731977200000003</v>
      </c>
      <c r="F18" s="4">
        <v>96.266129199999995</v>
      </c>
      <c r="G18" s="4">
        <v>87.331388399999994</v>
      </c>
      <c r="H18" s="11">
        <f t="shared" si="0"/>
        <v>86.561586879999993</v>
      </c>
      <c r="I18" s="4">
        <v>55.144832899999997</v>
      </c>
      <c r="J18" s="4">
        <v>72.231761700000007</v>
      </c>
      <c r="K18" s="4">
        <v>65.339494400000007</v>
      </c>
      <c r="L18" s="4">
        <v>63.623603500000002</v>
      </c>
      <c r="M18" s="11">
        <f t="shared" si="1"/>
        <v>64.084923125000003</v>
      </c>
      <c r="N18" s="7">
        <f t="shared" si="2"/>
        <v>76.571958544444442</v>
      </c>
    </row>
    <row r="19" spans="1:14" x14ac:dyDescent="0.25">
      <c r="A19" s="5" t="s">
        <v>36</v>
      </c>
      <c r="B19" s="1" t="s">
        <v>39</v>
      </c>
      <c r="C19" s="4">
        <v>82.701048700000001</v>
      </c>
      <c r="D19" s="4">
        <v>45.727426399999999</v>
      </c>
      <c r="E19" s="4">
        <v>76.1013667</v>
      </c>
      <c r="F19" s="4">
        <v>83.708102499999995</v>
      </c>
      <c r="G19" s="4">
        <v>81.295484200000004</v>
      </c>
      <c r="H19" s="11">
        <f t="shared" si="0"/>
        <v>73.906685699999997</v>
      </c>
      <c r="I19" s="4">
        <v>80.302443100000005</v>
      </c>
      <c r="J19" s="4">
        <v>75.180224800000005</v>
      </c>
      <c r="K19" s="4">
        <v>84.779586699999996</v>
      </c>
      <c r="L19" s="4">
        <v>70.045859199999995</v>
      </c>
      <c r="M19" s="11">
        <f t="shared" si="1"/>
        <v>77.57702845</v>
      </c>
      <c r="N19" s="7">
        <f t="shared" si="2"/>
        <v>75.53794914444444</v>
      </c>
    </row>
    <row r="20" spans="1:14" x14ac:dyDescent="0.25">
      <c r="A20" s="5" t="s">
        <v>36</v>
      </c>
      <c r="B20" s="1" t="s">
        <v>40</v>
      </c>
      <c r="C20" s="4">
        <v>79.758001899999996</v>
      </c>
      <c r="D20" s="4">
        <v>54.3480262</v>
      </c>
      <c r="E20" s="4">
        <v>79.233931400000003</v>
      </c>
      <c r="F20" s="4">
        <v>84.795579599999996</v>
      </c>
      <c r="G20" s="4">
        <v>81.469227000000004</v>
      </c>
      <c r="H20" s="11">
        <f t="shared" si="0"/>
        <v>75.920953220000001</v>
      </c>
      <c r="I20" s="4">
        <v>64.869890900000001</v>
      </c>
      <c r="J20" s="4">
        <v>68.712980999999999</v>
      </c>
      <c r="K20" s="4">
        <v>77.734986399999997</v>
      </c>
      <c r="L20" s="4">
        <v>35.976021799999998</v>
      </c>
      <c r="M20" s="11">
        <f t="shared" si="1"/>
        <v>61.823470024999992</v>
      </c>
      <c r="N20" s="7">
        <f t="shared" si="2"/>
        <v>69.655405133333332</v>
      </c>
    </row>
    <row r="21" spans="1:14" x14ac:dyDescent="0.25">
      <c r="A21" s="5" t="s">
        <v>19</v>
      </c>
      <c r="B21" s="1" t="s">
        <v>46</v>
      </c>
      <c r="C21" s="4">
        <v>84.148643300000003</v>
      </c>
      <c r="D21" s="4">
        <v>72.170290100000003</v>
      </c>
      <c r="E21" s="4">
        <v>88.800085899999999</v>
      </c>
      <c r="F21" s="4">
        <v>89.230406900000006</v>
      </c>
      <c r="G21" s="4">
        <v>83.231258199999999</v>
      </c>
      <c r="H21" s="11">
        <f t="shared" si="0"/>
        <v>83.516136880000005</v>
      </c>
      <c r="I21" s="4">
        <v>46.647575099999997</v>
      </c>
      <c r="J21" s="4">
        <v>64.221597099999997</v>
      </c>
      <c r="K21" s="4">
        <v>67.638734200000002</v>
      </c>
      <c r="L21" s="4">
        <v>57.860398500000002</v>
      </c>
      <c r="M21" s="11">
        <f t="shared" si="1"/>
        <v>59.092076225</v>
      </c>
      <c r="N21" s="7">
        <f t="shared" si="2"/>
        <v>72.660998811111114</v>
      </c>
    </row>
    <row r="22" spans="1:14" x14ac:dyDescent="0.25">
      <c r="A22" s="5" t="s">
        <v>24</v>
      </c>
      <c r="B22" s="1" t="s">
        <v>34</v>
      </c>
      <c r="C22" s="4">
        <v>76.356406800000002</v>
      </c>
      <c r="D22" s="4">
        <v>82.801019699999998</v>
      </c>
      <c r="E22" s="4">
        <v>74.390647099999995</v>
      </c>
      <c r="F22" s="4">
        <v>88.816899800000002</v>
      </c>
      <c r="G22" s="4">
        <v>91.513791600000005</v>
      </c>
      <c r="H22" s="11">
        <f t="shared" si="0"/>
        <v>82.775752999999995</v>
      </c>
      <c r="I22" s="4">
        <v>51.1876423</v>
      </c>
      <c r="J22" s="4">
        <v>69.516385</v>
      </c>
      <c r="K22" s="4">
        <v>73.720539599999995</v>
      </c>
      <c r="L22" s="4">
        <v>48.509557299999997</v>
      </c>
      <c r="M22" s="11">
        <f t="shared" si="1"/>
        <v>60.733531049999996</v>
      </c>
      <c r="N22" s="7">
        <f t="shared" si="2"/>
        <v>72.979209911111099</v>
      </c>
    </row>
    <row r="23" spans="1:14" x14ac:dyDescent="0.25">
      <c r="A23" s="5" t="s">
        <v>26</v>
      </c>
      <c r="B23" s="1" t="s">
        <v>45</v>
      </c>
      <c r="C23" s="4">
        <v>90.598757000000006</v>
      </c>
      <c r="D23" s="4">
        <v>81.621502699999994</v>
      </c>
      <c r="E23" s="4">
        <v>77.653124700000006</v>
      </c>
      <c r="F23" s="4">
        <v>87.833781799999997</v>
      </c>
      <c r="G23" s="4">
        <v>89.566272299999994</v>
      </c>
      <c r="H23" s="11">
        <f t="shared" si="0"/>
        <v>85.454687699999994</v>
      </c>
      <c r="I23" s="4">
        <v>40.403552699999999</v>
      </c>
      <c r="J23" s="4">
        <v>68.309693999999993</v>
      </c>
      <c r="K23" s="4">
        <v>80.628694600000003</v>
      </c>
      <c r="L23" s="4">
        <v>68.313895500000001</v>
      </c>
      <c r="M23" s="11">
        <f t="shared" si="1"/>
        <v>64.413959199999994</v>
      </c>
      <c r="N23" s="7">
        <f t="shared" si="2"/>
        <v>76.103252811111105</v>
      </c>
    </row>
    <row r="24" spans="1:14" x14ac:dyDescent="0.25">
      <c r="A24" s="5" t="s">
        <v>26</v>
      </c>
      <c r="B24" s="1" t="s">
        <v>49</v>
      </c>
      <c r="C24" s="4">
        <v>90.854452899999998</v>
      </c>
      <c r="D24" s="4">
        <v>52.0904235</v>
      </c>
      <c r="E24" s="4">
        <v>87.145012399999999</v>
      </c>
      <c r="F24" s="4">
        <v>77.058460600000004</v>
      </c>
      <c r="G24" s="4">
        <v>72.848561099999998</v>
      </c>
      <c r="H24" s="11">
        <f t="shared" si="0"/>
        <v>75.999382099999991</v>
      </c>
      <c r="I24" s="4">
        <v>71.468063700000002</v>
      </c>
      <c r="J24" s="4">
        <v>75.570843100000005</v>
      </c>
      <c r="K24" s="4">
        <v>82.084858299999993</v>
      </c>
      <c r="L24" s="4">
        <v>78.127176500000004</v>
      </c>
      <c r="M24" s="11">
        <f t="shared" si="1"/>
        <v>76.812735400000008</v>
      </c>
      <c r="N24" s="7">
        <f t="shared" si="2"/>
        <v>76.360872455555551</v>
      </c>
    </row>
    <row r="25" spans="1:14" x14ac:dyDescent="0.25">
      <c r="A25" s="5"/>
      <c r="C25" s="15"/>
      <c r="D25" s="15"/>
      <c r="E25" s="15"/>
      <c r="F25" s="15"/>
      <c r="G25" s="15"/>
      <c r="H25" s="16"/>
      <c r="I25" s="15"/>
      <c r="J25" s="15"/>
      <c r="K25" s="15"/>
      <c r="L25" s="15"/>
      <c r="M25" s="16"/>
      <c r="N25" s="17"/>
    </row>
    <row r="26" spans="1:14" x14ac:dyDescent="0.25">
      <c r="A26" s="1" t="s">
        <v>6</v>
      </c>
      <c r="C26" s="4">
        <f t="shared" ref="C26:N26" si="3">AVERAGE(C7:C25)</f>
        <v>85.603936450000006</v>
      </c>
      <c r="D26" s="4">
        <f t="shared" si="3"/>
        <v>70.658442649999998</v>
      </c>
      <c r="E26" s="4">
        <f t="shared" si="3"/>
        <v>78.304239705555545</v>
      </c>
      <c r="F26" s="4">
        <f t="shared" si="3"/>
        <v>89.581148883333356</v>
      </c>
      <c r="G26" s="4">
        <f t="shared" si="3"/>
        <v>85.62947124444446</v>
      </c>
      <c r="H26" s="11">
        <f t="shared" si="3"/>
        <v>82.366166331111103</v>
      </c>
      <c r="I26" s="4">
        <f t="shared" si="3"/>
        <v>52.299401227777778</v>
      </c>
      <c r="J26" s="4">
        <f t="shared" si="3"/>
        <v>67.506929866666667</v>
      </c>
      <c r="K26" s="4">
        <f t="shared" si="3"/>
        <v>71.563254355555557</v>
      </c>
      <c r="L26" s="4">
        <f t="shared" si="3"/>
        <v>58.517733849999992</v>
      </c>
      <c r="M26" s="11">
        <f t="shared" si="3"/>
        <v>62.527496383333336</v>
      </c>
      <c r="N26" s="7">
        <f t="shared" si="3"/>
        <v>73.599454197707246</v>
      </c>
    </row>
    <row r="27" spans="1:14" x14ac:dyDescent="0.25">
      <c r="A27" s="1" t="s">
        <v>7</v>
      </c>
      <c r="C27" s="4">
        <v>8.5</v>
      </c>
      <c r="D27" s="4">
        <v>11.6</v>
      </c>
      <c r="E27" s="4">
        <v>8.3000000000000007</v>
      </c>
      <c r="F27" s="4">
        <v>6.15</v>
      </c>
      <c r="G27" s="4">
        <v>5.17</v>
      </c>
      <c r="H27" s="11"/>
      <c r="I27" s="4">
        <v>16.899999999999999</v>
      </c>
      <c r="J27" s="4">
        <v>8.3800000000000008</v>
      </c>
      <c r="K27" s="4">
        <v>12.8</v>
      </c>
      <c r="L27" s="4">
        <v>18</v>
      </c>
      <c r="M27" s="11"/>
      <c r="N27" s="11"/>
    </row>
    <row r="28" spans="1:14" ht="15.75" x14ac:dyDescent="0.25">
      <c r="A28" s="1" t="s">
        <v>10</v>
      </c>
      <c r="C28" s="4">
        <v>52</v>
      </c>
      <c r="D28" s="4">
        <v>81</v>
      </c>
      <c r="E28" s="4">
        <v>55</v>
      </c>
      <c r="F28" s="4">
        <v>64</v>
      </c>
      <c r="G28" s="4">
        <v>65</v>
      </c>
      <c r="H28" s="11"/>
      <c r="I28" s="4">
        <v>72</v>
      </c>
      <c r="J28" s="4">
        <v>63</v>
      </c>
      <c r="K28" s="4">
        <v>60</v>
      </c>
      <c r="L28" s="4">
        <v>65</v>
      </c>
      <c r="M28" s="11"/>
      <c r="N28" s="11"/>
    </row>
    <row r="29" spans="1:14" x14ac:dyDescent="0.25">
      <c r="A29" s="1" t="s">
        <v>8</v>
      </c>
      <c r="C29" s="4">
        <v>12.12</v>
      </c>
      <c r="D29" s="4">
        <v>14</v>
      </c>
      <c r="E29" s="4">
        <v>10.8</v>
      </c>
      <c r="F29" s="4">
        <v>9.14</v>
      </c>
      <c r="G29" s="4">
        <v>7.3</v>
      </c>
      <c r="H29" s="11"/>
      <c r="I29" s="4">
        <v>14.7</v>
      </c>
      <c r="J29" s="4">
        <v>9.3000000000000007</v>
      </c>
      <c r="K29" s="4" t="s">
        <v>27</v>
      </c>
      <c r="L29" s="4">
        <v>18</v>
      </c>
      <c r="M29" s="11"/>
      <c r="N29" s="11"/>
    </row>
    <row r="30" spans="1:14" x14ac:dyDescent="0.25">
      <c r="A30" s="1" t="s">
        <v>9</v>
      </c>
      <c r="B30" s="9"/>
      <c r="C30" s="21">
        <v>34</v>
      </c>
      <c r="D30" s="21">
        <v>34</v>
      </c>
      <c r="E30" s="21">
        <v>34</v>
      </c>
      <c r="F30" s="21">
        <v>34</v>
      </c>
      <c r="G30" s="21">
        <v>34</v>
      </c>
      <c r="H30" s="23"/>
      <c r="I30" s="21">
        <v>34</v>
      </c>
      <c r="J30" s="21">
        <v>34</v>
      </c>
      <c r="K30" s="21">
        <v>34</v>
      </c>
      <c r="L30" s="21">
        <v>34</v>
      </c>
      <c r="M30" s="23"/>
      <c r="N30" s="23"/>
    </row>
    <row r="31" spans="1:14" x14ac:dyDescent="0.25">
      <c r="A31" s="19" t="s">
        <v>28</v>
      </c>
      <c r="B31" s="9"/>
      <c r="C31" s="21"/>
      <c r="D31" s="21"/>
      <c r="E31" s="21"/>
      <c r="F31" s="21"/>
      <c r="G31" s="21"/>
      <c r="H31" s="18"/>
      <c r="I31" s="18"/>
      <c r="J31" s="21"/>
      <c r="K31" s="21"/>
      <c r="L31" s="21"/>
      <c r="M31" s="25"/>
      <c r="N31" s="24"/>
    </row>
    <row r="32" spans="1:14" x14ac:dyDescent="0.25">
      <c r="D32"/>
    </row>
    <row r="33" spans="1:12" x14ac:dyDescent="0.25">
      <c r="A33"/>
      <c r="D33"/>
    </row>
    <row r="34" spans="1:12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5">
      <c r="B35"/>
      <c r="C35"/>
      <c r="D35"/>
      <c r="E35"/>
      <c r="F35"/>
      <c r="G35"/>
      <c r="H35"/>
      <c r="I35"/>
      <c r="J35"/>
      <c r="K35"/>
      <c r="L35"/>
    </row>
    <row r="53" spans="1:3" x14ac:dyDescent="0.25">
      <c r="A53"/>
    </row>
    <row r="54" spans="1:3" x14ac:dyDescent="0.25">
      <c r="A54"/>
      <c r="B54"/>
      <c r="C54" t="s">
        <v>6</v>
      </c>
    </row>
    <row r="55" spans="1:3" x14ac:dyDescent="0.25">
      <c r="A55"/>
      <c r="B55"/>
      <c r="C55" t="s">
        <v>7</v>
      </c>
    </row>
    <row r="56" spans="1:3" x14ac:dyDescent="0.25">
      <c r="A56"/>
      <c r="B56"/>
      <c r="C56" t="s">
        <v>52</v>
      </c>
    </row>
    <row r="57" spans="1:3" x14ac:dyDescent="0.25">
      <c r="A57"/>
      <c r="B57"/>
      <c r="C57" t="s">
        <v>8</v>
      </c>
    </row>
    <row r="58" spans="1:3" x14ac:dyDescent="0.25">
      <c r="B58"/>
      <c r="C58" t="s">
        <v>9</v>
      </c>
    </row>
  </sheetData>
  <sortState xmlns:xlrd2="http://schemas.microsoft.com/office/spreadsheetml/2017/richdata2" ref="A7:N25">
    <sortCondition ref="A7:A25"/>
    <sortCondition ref="B7:B25"/>
  </sortState>
  <mergeCells count="2">
    <mergeCell ref="A2:N2"/>
    <mergeCell ref="A1:N1"/>
  </mergeCells>
  <printOptions horizontalCentered="1" gridLines="1"/>
  <pageMargins left="0.7" right="0.7" top="0.75" bottom="0.75" header="0.3" footer="0.3"/>
  <pageSetup scale="79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cp:lastPrinted>2024-11-11T18:21:59Z</cp:lastPrinted>
  <dcterms:created xsi:type="dcterms:W3CDTF">2023-10-17T13:38:59Z</dcterms:created>
  <dcterms:modified xsi:type="dcterms:W3CDTF">2024-11-11T18:22:51Z</dcterms:modified>
</cp:coreProperties>
</file>