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P:\AgNatMarketing\web\MAFES\variety-trials\docs\soybeans\"/>
    </mc:Choice>
  </mc:AlternateContent>
  <xr:revisionPtr revIDLastSave="0" documentId="8_{535CB22A-108C-4C58-90D9-89189A9966D6}" xr6:coauthVersionLast="47" xr6:coauthVersionMax="47" xr10:uidLastSave="{00000000-0000-0000-0000-000000000000}"/>
  <bookViews>
    <workbookView xWindow="-120" yWindow="-120" windowWidth="24240" windowHeight="17640" xr2:uid="{39FF8F55-D7FE-4FE8-82BC-6B536A8DC47D}"/>
  </bookViews>
  <sheets>
    <sheet name="Sheet1" sheetId="1" r:id="rId1"/>
  </sheets>
  <definedNames>
    <definedName name="_xlnm.Print_Area" localSheetId="0">Sheet1!$A$1:$P$45</definedName>
    <definedName name="_xlnm.Print_Titles" localSheetId="0">Sheet1!$1:$6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0" i="1" l="1"/>
  <c r="D40" i="1"/>
  <c r="E40" i="1"/>
  <c r="F40" i="1"/>
  <c r="G40" i="1"/>
  <c r="I40" i="1"/>
  <c r="J40" i="1"/>
  <c r="K40" i="1"/>
  <c r="L40" i="1"/>
  <c r="M40" i="1"/>
  <c r="N40" i="1"/>
  <c r="P10" i="1"/>
  <c r="P8" i="1"/>
  <c r="P9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7" i="1"/>
  <c r="P40" i="1" s="1"/>
  <c r="O7" i="1"/>
  <c r="O40" i="1" s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H7" i="1"/>
  <c r="H40" i="1" s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</calcChain>
</file>

<file path=xl/sharedStrings.xml><?xml version="1.0" encoding="utf-8"?>
<sst xmlns="http://schemas.openxmlformats.org/spreadsheetml/2006/main" count="133" uniqueCount="73">
  <si>
    <t>Verona</t>
  </si>
  <si>
    <t>Raymond</t>
  </si>
  <si>
    <t>Olive Branch</t>
  </si>
  <si>
    <t>Brooksville</t>
  </si>
  <si>
    <t>Delta Grow</t>
  </si>
  <si>
    <t>Innvictis</t>
  </si>
  <si>
    <t>Mean</t>
  </si>
  <si>
    <t>CV</t>
  </si>
  <si>
    <t>LSD</t>
  </si>
  <si>
    <t>Error DF</t>
  </si>
  <si>
    <r>
      <t>R</t>
    </r>
    <r>
      <rPr>
        <vertAlign val="superscript"/>
        <sz val="10"/>
        <color theme="1"/>
        <rFont val="Calibri"/>
        <family val="2"/>
        <scheme val="minor"/>
      </rPr>
      <t>2</t>
    </r>
  </si>
  <si>
    <t>Irr.</t>
  </si>
  <si>
    <t>Non-Irr.</t>
  </si>
  <si>
    <t>(clay)</t>
  </si>
  <si>
    <t>(loam)</t>
  </si>
  <si>
    <t xml:space="preserve">Stoneville </t>
  </si>
  <si>
    <t>Stoneville</t>
  </si>
  <si>
    <t>bu/A</t>
  </si>
  <si>
    <t>average</t>
  </si>
  <si>
    <t>Overall</t>
  </si>
  <si>
    <t>Stine</t>
  </si>
  <si>
    <t>Pioneer</t>
  </si>
  <si>
    <t>**</t>
  </si>
  <si>
    <t>Clarksdale</t>
  </si>
  <si>
    <t>Longwood</t>
  </si>
  <si>
    <t>Tippo</t>
  </si>
  <si>
    <t>Asgrow</t>
  </si>
  <si>
    <t>AG45XF3</t>
  </si>
  <si>
    <t>AG46XF3</t>
  </si>
  <si>
    <t>A4642XF</t>
  </si>
  <si>
    <t>Progeny</t>
  </si>
  <si>
    <t>P 4691XFS</t>
  </si>
  <si>
    <t>AG39XF3</t>
  </si>
  <si>
    <t>A4503XF</t>
  </si>
  <si>
    <t>Gateway Seed</t>
  </si>
  <si>
    <t>461XFS</t>
  </si>
  <si>
    <t>457XFS</t>
  </si>
  <si>
    <t>GT-4538XFS</t>
  </si>
  <si>
    <t>46XF54STS</t>
  </si>
  <si>
    <t>AG44XF4</t>
  </si>
  <si>
    <t>AG42XF4</t>
  </si>
  <si>
    <t>NK</t>
  </si>
  <si>
    <t>NK43-W1XFS</t>
  </si>
  <si>
    <t>NK46-B4XFS</t>
  </si>
  <si>
    <t>46FD29</t>
  </si>
  <si>
    <t>P 4524XFS</t>
  </si>
  <si>
    <t>P 4604XFS</t>
  </si>
  <si>
    <t>Don Mario Seed</t>
  </si>
  <si>
    <t>DM46F54S</t>
  </si>
  <si>
    <t>Dyna-Gro</t>
  </si>
  <si>
    <t>S43XF85S</t>
  </si>
  <si>
    <t>Revere</t>
  </si>
  <si>
    <t>44-F44</t>
  </si>
  <si>
    <t>P41Z80BLX</t>
  </si>
  <si>
    <t>P46A90LX</t>
  </si>
  <si>
    <t>43F65STS</t>
  </si>
  <si>
    <t>Integra</t>
  </si>
  <si>
    <t>XF4634S</t>
  </si>
  <si>
    <t>Armor</t>
  </si>
  <si>
    <t>45-F02</t>
  </si>
  <si>
    <t>45-F65</t>
  </si>
  <si>
    <t>46-F15S</t>
  </si>
  <si>
    <t>A4664XF</t>
  </si>
  <si>
    <t>GT-4632XFS</t>
  </si>
  <si>
    <t>GT-4460XF</t>
  </si>
  <si>
    <t>46-F35S</t>
  </si>
  <si>
    <t>NS</t>
  </si>
  <si>
    <t>Summary of Yield for Group IV Early Xtend/XtendFlex for the 2024 Mississippi Soybean Variety Trials.</t>
  </si>
  <si>
    <t xml:space="preserve">Great Heart </t>
  </si>
  <si>
    <t>P 4623XF</t>
  </si>
  <si>
    <t>**Variety did not arrive prior to planting at these locations.</t>
  </si>
  <si>
    <t>Brand</t>
  </si>
  <si>
    <t>Variety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</si>
</sst>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vertAlign val="superscript"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0" fontId="1" fillId="0" borderId="1" xfId="0" applyFont="1" applyBorder="1"/>
    <xf numFmtId="0" fontId="3" fillId="0" borderId="2" xfId="0" applyFont="1" applyBorder="1" applyAlignment="1">
      <alignment horizontal="center"/>
    </xf>
    <xf numFmtId="164" fontId="1" fillId="0" borderId="2" xfId="0" applyNumberFormat="1" applyFont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3" fillId="0" borderId="7" xfId="0" applyFont="1" applyBorder="1" applyAlignment="1">
      <alignment horizontal="center"/>
    </xf>
    <xf numFmtId="164" fontId="1" fillId="0" borderId="7" xfId="0" applyNumberFormat="1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/>
    <xf numFmtId="0" fontId="3" fillId="0" borderId="0" xfId="0" applyFont="1"/>
    <xf numFmtId="164" fontId="1" fillId="0" borderId="0" xfId="0" quotePrefix="1" applyNumberFormat="1" applyFont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1" fillId="0" borderId="7" xfId="0" applyFont="1" applyBorder="1"/>
    <xf numFmtId="0" fontId="0" fillId="0" borderId="11" xfId="0" applyBorder="1"/>
    <xf numFmtId="0" fontId="0" fillId="0" borderId="13" xfId="0" applyBorder="1"/>
    <xf numFmtId="0" fontId="3" fillId="0" borderId="1" xfId="0" applyFont="1" applyBorder="1"/>
    <xf numFmtId="0" fontId="1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247650</xdr:colOff>
      <xdr:row>0</xdr:row>
      <xdr:rowOff>114300</xdr:rowOff>
    </xdr:from>
    <xdr:to>
      <xdr:col>10</xdr:col>
      <xdr:colOff>451831</xdr:colOff>
      <xdr:row>0</xdr:row>
      <xdr:rowOff>754380</xdr:rowOff>
    </xdr:to>
    <xdr:pic>
      <xdr:nvPicPr>
        <xdr:cNvPr id="3" name="Picture 2" descr="Mississippi State University&#10;Mississippi Agricultural and Forestry Experiment Station">
          <a:extLst>
            <a:ext uri="{FF2B5EF4-FFF2-40B4-BE49-F238E27FC236}">
              <a16:creationId xmlns:a16="http://schemas.microsoft.com/office/drawing/2014/main" id="{EA9877C4-AAC5-C2EF-AD89-22CC54643E7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95575" y="114300"/>
          <a:ext cx="4576156" cy="6400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600D87-4171-4C2F-B291-E19A026D5F31}">
  <sheetPr>
    <pageSetUpPr fitToPage="1"/>
  </sheetPr>
  <dimension ref="A1:P65"/>
  <sheetViews>
    <sheetView tabSelected="1" workbookViewId="0">
      <selection sqref="A1:P1"/>
    </sheetView>
  </sheetViews>
  <sheetFormatPr defaultRowHeight="15" x14ac:dyDescent="0.25"/>
  <cols>
    <col min="1" max="1" width="14.140625" style="1" bestFit="1" customWidth="1"/>
    <col min="2" max="2" width="11.28515625" style="1" customWidth="1"/>
    <col min="3" max="6" width="11.28515625" style="2" customWidth="1"/>
    <col min="7" max="7" width="9.140625" style="2" customWidth="1"/>
    <col min="8" max="12" width="11.28515625" style="2" customWidth="1"/>
    <col min="13" max="14" width="9.140625" style="2" customWidth="1"/>
    <col min="16" max="18" width="11.28515625" customWidth="1"/>
  </cols>
  <sheetData>
    <row r="1" spans="1:16" ht="75" customHeight="1" x14ac:dyDescent="0.25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</row>
    <row r="2" spans="1:16" ht="17.25" customHeight="1" thickBot="1" x14ac:dyDescent="0.3">
      <c r="A2" s="30" t="s">
        <v>67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2"/>
    </row>
    <row r="3" spans="1:16" ht="15.75" thickTop="1" x14ac:dyDescent="0.25">
      <c r="A3" s="28" t="s">
        <v>71</v>
      </c>
      <c r="B3" s="20" t="s">
        <v>72</v>
      </c>
      <c r="C3" s="3" t="s">
        <v>3</v>
      </c>
      <c r="D3" s="3" t="s">
        <v>23</v>
      </c>
      <c r="E3" s="3" t="s">
        <v>24</v>
      </c>
      <c r="F3" s="3" t="s">
        <v>15</v>
      </c>
      <c r="G3" s="3" t="s">
        <v>15</v>
      </c>
      <c r="H3" s="10" t="s">
        <v>11</v>
      </c>
      <c r="I3" s="3" t="s">
        <v>3</v>
      </c>
      <c r="J3" s="3" t="s">
        <v>2</v>
      </c>
      <c r="K3" s="3" t="s">
        <v>1</v>
      </c>
      <c r="L3" s="3" t="s">
        <v>16</v>
      </c>
      <c r="M3" s="3" t="s">
        <v>25</v>
      </c>
      <c r="N3" s="3" t="s">
        <v>0</v>
      </c>
      <c r="O3" s="10" t="s">
        <v>12</v>
      </c>
      <c r="P3" s="6" t="s">
        <v>19</v>
      </c>
    </row>
    <row r="4" spans="1:16" x14ac:dyDescent="0.25">
      <c r="A4" s="5"/>
      <c r="C4" s="3" t="s">
        <v>11</v>
      </c>
      <c r="D4" s="3" t="s">
        <v>11</v>
      </c>
      <c r="E4" s="3" t="s">
        <v>11</v>
      </c>
      <c r="F4" s="3" t="s">
        <v>11</v>
      </c>
      <c r="G4" s="3" t="s">
        <v>11</v>
      </c>
      <c r="H4" s="10" t="s">
        <v>18</v>
      </c>
      <c r="I4" s="3" t="s">
        <v>12</v>
      </c>
      <c r="J4" s="3" t="s">
        <v>12</v>
      </c>
      <c r="K4" s="3" t="s">
        <v>12</v>
      </c>
      <c r="L4" s="3" t="s">
        <v>12</v>
      </c>
      <c r="M4" s="3" t="s">
        <v>12</v>
      </c>
      <c r="N4" s="3" t="s">
        <v>12</v>
      </c>
      <c r="O4" s="10" t="s">
        <v>18</v>
      </c>
      <c r="P4" s="6" t="s">
        <v>18</v>
      </c>
    </row>
    <row r="5" spans="1:16" x14ac:dyDescent="0.25">
      <c r="A5" s="8"/>
      <c r="B5" s="9"/>
      <c r="C5" s="12" t="s">
        <v>13</v>
      </c>
      <c r="D5" s="12" t="s">
        <v>13</v>
      </c>
      <c r="E5" s="12" t="s">
        <v>13</v>
      </c>
      <c r="F5" s="12" t="s">
        <v>14</v>
      </c>
      <c r="G5" s="12" t="s">
        <v>13</v>
      </c>
      <c r="H5" s="13"/>
      <c r="I5" s="12" t="s">
        <v>13</v>
      </c>
      <c r="J5" s="12" t="s">
        <v>14</v>
      </c>
      <c r="K5" s="12" t="s">
        <v>14</v>
      </c>
      <c r="L5" s="12" t="s">
        <v>14</v>
      </c>
      <c r="M5" s="12" t="s">
        <v>14</v>
      </c>
      <c r="N5" s="12" t="s">
        <v>13</v>
      </c>
      <c r="O5" s="13"/>
      <c r="P5" s="14"/>
    </row>
    <row r="6" spans="1:16" x14ac:dyDescent="0.25">
      <c r="A6" s="5"/>
      <c r="C6" s="15" t="s">
        <v>17</v>
      </c>
      <c r="D6" s="15" t="s">
        <v>17</v>
      </c>
      <c r="E6" s="15" t="s">
        <v>17</v>
      </c>
      <c r="F6" s="15" t="s">
        <v>17</v>
      </c>
      <c r="G6" s="15" t="s">
        <v>17</v>
      </c>
      <c r="H6" s="16" t="s">
        <v>17</v>
      </c>
      <c r="I6" s="15" t="s">
        <v>17</v>
      </c>
      <c r="J6" s="15" t="s">
        <v>17</v>
      </c>
      <c r="K6" s="15" t="s">
        <v>17</v>
      </c>
      <c r="L6" s="15" t="s">
        <v>17</v>
      </c>
      <c r="M6" s="15" t="s">
        <v>17</v>
      </c>
      <c r="N6" s="15" t="s">
        <v>17</v>
      </c>
      <c r="O6" s="16" t="s">
        <v>17</v>
      </c>
      <c r="P6" s="17" t="s">
        <v>17</v>
      </c>
    </row>
    <row r="7" spans="1:16" x14ac:dyDescent="0.25">
      <c r="A7" s="1" t="s">
        <v>58</v>
      </c>
      <c r="B7" s="1" t="s">
        <v>59</v>
      </c>
      <c r="C7" s="4">
        <v>98.977474999999998</v>
      </c>
      <c r="D7" s="4">
        <v>83.195521499999998</v>
      </c>
      <c r="E7" s="4">
        <v>65.1684664</v>
      </c>
      <c r="F7" s="4">
        <v>86.805781999999994</v>
      </c>
      <c r="G7" s="4">
        <v>76.984219400000001</v>
      </c>
      <c r="H7" s="11">
        <f t="shared" ref="H7:H38" si="0">AVERAGE(C7:G7)</f>
        <v>82.226292860000015</v>
      </c>
      <c r="I7" s="4">
        <v>44.3410546</v>
      </c>
      <c r="J7" s="4">
        <v>80.615247600000004</v>
      </c>
      <c r="K7" s="4">
        <v>61.303719200000003</v>
      </c>
      <c r="L7" s="4">
        <v>45.221429899999997</v>
      </c>
      <c r="M7" s="4">
        <v>49.678068699999997</v>
      </c>
      <c r="N7" s="4">
        <v>58.649546999999998</v>
      </c>
      <c r="O7" s="11">
        <f t="shared" ref="O7:O38" si="1">AVERAGE(I7:N7)</f>
        <v>56.634844500000007</v>
      </c>
      <c r="P7" s="7">
        <f>(C7+D7+E7+F7+G7+I7+J7+K7+L7+M7+N7)/11</f>
        <v>68.267321027272729</v>
      </c>
    </row>
    <row r="8" spans="1:16" x14ac:dyDescent="0.25">
      <c r="A8" s="1" t="s">
        <v>58</v>
      </c>
      <c r="B8" s="1" t="s">
        <v>60</v>
      </c>
      <c r="C8" s="4">
        <v>85.000431000000006</v>
      </c>
      <c r="D8" s="4">
        <v>84.869692099999995</v>
      </c>
      <c r="E8" s="4">
        <v>68.023122200000003</v>
      </c>
      <c r="F8" s="4">
        <v>88.659178999999995</v>
      </c>
      <c r="G8" s="4">
        <v>80.238312800000003</v>
      </c>
      <c r="H8" s="11">
        <f t="shared" si="0"/>
        <v>81.358147419999995</v>
      </c>
      <c r="I8" s="4">
        <v>46.269406199999999</v>
      </c>
      <c r="J8" s="4">
        <v>78.458899000000002</v>
      </c>
      <c r="K8" s="4">
        <v>50.742238800000003</v>
      </c>
      <c r="L8" s="4">
        <v>63.849050200000001</v>
      </c>
      <c r="M8" s="4">
        <v>39.799585700000002</v>
      </c>
      <c r="N8" s="4">
        <v>54.696716600000002</v>
      </c>
      <c r="O8" s="11">
        <f t="shared" si="1"/>
        <v>55.635982750000004</v>
      </c>
      <c r="P8" s="7">
        <f t="shared" ref="P8:P38" si="2">(C8+D8+E8+F8+G8+I8+J8+K8+L8+M8+N8)/11</f>
        <v>67.327875781818179</v>
      </c>
    </row>
    <row r="9" spans="1:16" x14ac:dyDescent="0.25">
      <c r="A9" s="1" t="s">
        <v>58</v>
      </c>
      <c r="B9" s="1" t="s">
        <v>61</v>
      </c>
      <c r="C9" s="4">
        <v>99.483605999999995</v>
      </c>
      <c r="D9" s="4">
        <v>92.372241399999993</v>
      </c>
      <c r="E9" s="4">
        <v>79.318002399999997</v>
      </c>
      <c r="F9" s="4">
        <v>95.155536999999995</v>
      </c>
      <c r="G9" s="4">
        <v>90.918064799999996</v>
      </c>
      <c r="H9" s="11">
        <f t="shared" si="0"/>
        <v>91.449490319999995</v>
      </c>
      <c r="I9" s="4">
        <v>56.329156400000002</v>
      </c>
      <c r="J9" s="4">
        <v>71.6765762</v>
      </c>
      <c r="K9" s="4">
        <v>61.967451199999999</v>
      </c>
      <c r="L9" s="4">
        <v>57.967135200000001</v>
      </c>
      <c r="M9" s="4">
        <v>58.920673200000003</v>
      </c>
      <c r="N9" s="4">
        <v>59.983456699999998</v>
      </c>
      <c r="O9" s="11">
        <f t="shared" si="1"/>
        <v>61.140741483333329</v>
      </c>
      <c r="P9" s="7">
        <f t="shared" si="2"/>
        <v>74.917445499999999</v>
      </c>
    </row>
    <row r="10" spans="1:16" x14ac:dyDescent="0.25">
      <c r="A10" s="1" t="s">
        <v>58</v>
      </c>
      <c r="B10" s="1" t="s">
        <v>65</v>
      </c>
      <c r="C10" s="4">
        <v>87.959012999999999</v>
      </c>
      <c r="D10" s="21" t="s">
        <v>22</v>
      </c>
      <c r="E10" s="4">
        <v>66.479808399999996</v>
      </c>
      <c r="F10" s="4">
        <v>77.053593000000006</v>
      </c>
      <c r="G10" s="4">
        <v>80.216831799999994</v>
      </c>
      <c r="H10" s="11">
        <f t="shared" si="0"/>
        <v>77.927311549999999</v>
      </c>
      <c r="I10" s="4">
        <v>58.3306179</v>
      </c>
      <c r="J10" s="4">
        <v>67.863776599999994</v>
      </c>
      <c r="K10" s="4">
        <v>68.168064900000005</v>
      </c>
      <c r="L10" s="4">
        <v>49.130813799999999</v>
      </c>
      <c r="M10" s="21" t="s">
        <v>22</v>
      </c>
      <c r="N10" s="21" t="s">
        <v>22</v>
      </c>
      <c r="O10" s="11">
        <f t="shared" si="1"/>
        <v>60.873318299999994</v>
      </c>
      <c r="P10" s="7">
        <f>(C10+E10+F10+G10+I10+J10+K10+L10)/8</f>
        <v>69.400314925000004</v>
      </c>
    </row>
    <row r="11" spans="1:16" x14ac:dyDescent="0.25">
      <c r="A11" s="1" t="s">
        <v>26</v>
      </c>
      <c r="B11" s="1" t="s">
        <v>32</v>
      </c>
      <c r="C11" s="4">
        <v>82.764521999999999</v>
      </c>
      <c r="D11" s="4">
        <v>72.762386899999996</v>
      </c>
      <c r="E11" s="4">
        <v>83.782447199999993</v>
      </c>
      <c r="F11" s="4">
        <v>68.244423999999995</v>
      </c>
      <c r="G11" s="4">
        <v>74.733654200000004</v>
      </c>
      <c r="H11" s="11">
        <f t="shared" si="0"/>
        <v>76.457486859999989</v>
      </c>
      <c r="I11" s="4">
        <v>45.211768800000002</v>
      </c>
      <c r="J11" s="4">
        <v>68.680899600000004</v>
      </c>
      <c r="K11" s="4">
        <v>59.124440100000001</v>
      </c>
      <c r="L11" s="4">
        <v>68.824576500000006</v>
      </c>
      <c r="M11" s="4">
        <v>38.135393100000002</v>
      </c>
      <c r="N11" s="4">
        <v>64.106461300000007</v>
      </c>
      <c r="O11" s="11">
        <f t="shared" si="1"/>
        <v>57.34725656666668</v>
      </c>
      <c r="P11" s="7">
        <f t="shared" si="2"/>
        <v>66.033724881818188</v>
      </c>
    </row>
    <row r="12" spans="1:16" x14ac:dyDescent="0.25">
      <c r="A12" s="1" t="s">
        <v>26</v>
      </c>
      <c r="B12" s="1" t="s">
        <v>40</v>
      </c>
      <c r="C12" s="4">
        <v>84.501065999999994</v>
      </c>
      <c r="D12" s="4">
        <v>88.671894499999993</v>
      </c>
      <c r="E12" s="4">
        <v>73.978876299999996</v>
      </c>
      <c r="F12" s="4">
        <v>85.743514000000005</v>
      </c>
      <c r="G12" s="4">
        <v>79.146795400000002</v>
      </c>
      <c r="H12" s="11">
        <f t="shared" si="0"/>
        <v>82.40842923999999</v>
      </c>
      <c r="I12" s="4">
        <v>42.100487899999997</v>
      </c>
      <c r="J12" s="4">
        <v>75.101530600000004</v>
      </c>
      <c r="K12" s="4">
        <v>54.735462900000002</v>
      </c>
      <c r="L12" s="4">
        <v>64.640813300000005</v>
      </c>
      <c r="M12" s="4">
        <v>42.109298899999999</v>
      </c>
      <c r="N12" s="4">
        <v>57.6333725</v>
      </c>
      <c r="O12" s="11">
        <f t="shared" si="1"/>
        <v>56.053494350000001</v>
      </c>
      <c r="P12" s="7">
        <f t="shared" si="2"/>
        <v>68.033010209090904</v>
      </c>
    </row>
    <row r="13" spans="1:16" x14ac:dyDescent="0.25">
      <c r="A13" s="1" t="s">
        <v>26</v>
      </c>
      <c r="B13" s="1" t="s">
        <v>39</v>
      </c>
      <c r="C13" s="4">
        <v>92.760801000000001</v>
      </c>
      <c r="D13" s="4">
        <v>91.818329199999994</v>
      </c>
      <c r="E13" s="4">
        <v>82.344400300000004</v>
      </c>
      <c r="F13" s="4">
        <v>97.328526999999994</v>
      </c>
      <c r="G13" s="4">
        <v>91.8610477</v>
      </c>
      <c r="H13" s="11">
        <f t="shared" si="0"/>
        <v>91.222621040000007</v>
      </c>
      <c r="I13" s="4">
        <v>57.500527900000002</v>
      </c>
      <c r="J13" s="4">
        <v>76.808720100000002</v>
      </c>
      <c r="K13" s="4">
        <v>65.603547699999993</v>
      </c>
      <c r="L13" s="4">
        <v>61.815798200000003</v>
      </c>
      <c r="M13" s="4">
        <v>42.102399699999999</v>
      </c>
      <c r="N13" s="4">
        <v>64.404466200000002</v>
      </c>
      <c r="O13" s="11">
        <f t="shared" si="1"/>
        <v>61.372576633333331</v>
      </c>
      <c r="P13" s="7">
        <f t="shared" si="2"/>
        <v>74.940778636363632</v>
      </c>
    </row>
    <row r="14" spans="1:16" x14ac:dyDescent="0.25">
      <c r="A14" s="1" t="s">
        <v>26</v>
      </c>
      <c r="B14" s="1" t="s">
        <v>27</v>
      </c>
      <c r="C14" s="4">
        <v>101.40009000000001</v>
      </c>
      <c r="D14" s="4">
        <v>83.951434199999994</v>
      </c>
      <c r="E14" s="4">
        <v>76.346880900000002</v>
      </c>
      <c r="F14" s="4">
        <v>100.035742</v>
      </c>
      <c r="G14" s="4">
        <v>82.972172200000003</v>
      </c>
      <c r="H14" s="11">
        <f t="shared" si="0"/>
        <v>88.941263859999992</v>
      </c>
      <c r="I14" s="4">
        <v>49.992989000000001</v>
      </c>
      <c r="J14" s="4">
        <v>78.325978800000001</v>
      </c>
      <c r="K14" s="4">
        <v>64.994899399999994</v>
      </c>
      <c r="L14" s="4">
        <v>62.3999217</v>
      </c>
      <c r="M14" s="4">
        <v>40.583199</v>
      </c>
      <c r="N14" s="4">
        <v>72.592354</v>
      </c>
      <c r="O14" s="11">
        <f t="shared" si="1"/>
        <v>61.481556983333327</v>
      </c>
      <c r="P14" s="7">
        <f t="shared" si="2"/>
        <v>73.963241927272733</v>
      </c>
    </row>
    <row r="15" spans="1:16" x14ac:dyDescent="0.25">
      <c r="A15" s="1" t="s">
        <v>26</v>
      </c>
      <c r="B15" s="1" t="s">
        <v>28</v>
      </c>
      <c r="C15" s="4">
        <v>94.877386999999999</v>
      </c>
      <c r="D15" s="4">
        <v>88.526670199999998</v>
      </c>
      <c r="E15" s="4">
        <v>84.880255399999996</v>
      </c>
      <c r="F15" s="4">
        <v>90.178376</v>
      </c>
      <c r="G15" s="4">
        <v>88.399978300000001</v>
      </c>
      <c r="H15" s="11">
        <f t="shared" si="0"/>
        <v>89.372533380000007</v>
      </c>
      <c r="I15" s="4">
        <v>53.302127599999999</v>
      </c>
      <c r="J15" s="4">
        <v>77.429802699999996</v>
      </c>
      <c r="K15" s="4">
        <v>73.536465199999995</v>
      </c>
      <c r="L15" s="4">
        <v>67.445365199999998</v>
      </c>
      <c r="M15" s="4">
        <v>46.951043499999997</v>
      </c>
      <c r="N15" s="4">
        <v>72.119402899999997</v>
      </c>
      <c r="O15" s="11">
        <f t="shared" si="1"/>
        <v>65.130701183333329</v>
      </c>
      <c r="P15" s="7">
        <f t="shared" si="2"/>
        <v>76.149715818181804</v>
      </c>
    </row>
    <row r="16" spans="1:16" x14ac:dyDescent="0.25">
      <c r="A16" s="1" t="s">
        <v>4</v>
      </c>
      <c r="B16" s="1" t="s">
        <v>55</v>
      </c>
      <c r="C16" s="4">
        <v>81.516952000000003</v>
      </c>
      <c r="D16" s="4">
        <v>98.976734399999998</v>
      </c>
      <c r="E16" s="4">
        <v>71.079855899999998</v>
      </c>
      <c r="F16" s="4">
        <v>85.891008999999997</v>
      </c>
      <c r="G16" s="4">
        <v>84.830631299999993</v>
      </c>
      <c r="H16" s="11">
        <f t="shared" si="0"/>
        <v>84.459036519999998</v>
      </c>
      <c r="I16" s="4">
        <v>61.797738000000003</v>
      </c>
      <c r="J16" s="4">
        <v>68.500660100000005</v>
      </c>
      <c r="K16" s="4">
        <v>64.414206699999994</v>
      </c>
      <c r="L16" s="4">
        <v>62.7988371</v>
      </c>
      <c r="M16" s="4">
        <v>46.102300100000001</v>
      </c>
      <c r="N16" s="4">
        <v>76.688445799999997</v>
      </c>
      <c r="O16" s="11">
        <f t="shared" si="1"/>
        <v>63.383697966666666</v>
      </c>
      <c r="P16" s="7">
        <f t="shared" si="2"/>
        <v>72.963397309090908</v>
      </c>
    </row>
    <row r="17" spans="1:16" x14ac:dyDescent="0.25">
      <c r="A17" s="1" t="s">
        <v>4</v>
      </c>
      <c r="B17" s="1" t="s">
        <v>38</v>
      </c>
      <c r="C17" s="4">
        <v>95.400154999999998</v>
      </c>
      <c r="D17" s="4">
        <v>92.502455499999996</v>
      </c>
      <c r="E17" s="4">
        <v>77.596757699999998</v>
      </c>
      <c r="F17" s="4">
        <v>93.553945999999996</v>
      </c>
      <c r="G17" s="4">
        <v>87.676975499999998</v>
      </c>
      <c r="H17" s="11">
        <f t="shared" si="0"/>
        <v>89.346057939999994</v>
      </c>
      <c r="I17" s="4">
        <v>58.744314000000003</v>
      </c>
      <c r="J17" s="4">
        <v>69.497690000000006</v>
      </c>
      <c r="K17" s="4">
        <v>77.781202399999998</v>
      </c>
      <c r="L17" s="4">
        <v>59.843913200000003</v>
      </c>
      <c r="M17" s="4">
        <v>51.891046299999999</v>
      </c>
      <c r="N17" s="4">
        <v>67.6976339</v>
      </c>
      <c r="O17" s="11">
        <f t="shared" si="1"/>
        <v>64.242633300000008</v>
      </c>
      <c r="P17" s="7">
        <f t="shared" si="2"/>
        <v>75.653280863636368</v>
      </c>
    </row>
    <row r="18" spans="1:16" x14ac:dyDescent="0.25">
      <c r="A18" s="1" t="s">
        <v>47</v>
      </c>
      <c r="B18" s="1" t="s">
        <v>48</v>
      </c>
      <c r="C18" s="4">
        <v>97.115587000000005</v>
      </c>
      <c r="D18" s="4">
        <v>79.9738617</v>
      </c>
      <c r="E18" s="4">
        <v>72.536824499999994</v>
      </c>
      <c r="F18" s="4">
        <v>81.197181999999998</v>
      </c>
      <c r="G18" s="4">
        <v>75.425732499999995</v>
      </c>
      <c r="H18" s="11">
        <f t="shared" si="0"/>
        <v>81.249837540000001</v>
      </c>
      <c r="I18" s="4">
        <v>49.5887764</v>
      </c>
      <c r="J18" s="4">
        <v>74.749072900000002</v>
      </c>
      <c r="K18" s="4">
        <v>59.140320299999999</v>
      </c>
      <c r="L18" s="4">
        <v>59.345844100000001</v>
      </c>
      <c r="M18" s="4">
        <v>45.473094099999997</v>
      </c>
      <c r="N18" s="4">
        <v>68.107121100000001</v>
      </c>
      <c r="O18" s="11">
        <f t="shared" si="1"/>
        <v>59.400704816666668</v>
      </c>
      <c r="P18" s="7">
        <f t="shared" si="2"/>
        <v>69.332128781818184</v>
      </c>
    </row>
    <row r="19" spans="1:16" x14ac:dyDescent="0.25">
      <c r="A19" s="1" t="s">
        <v>49</v>
      </c>
      <c r="B19" s="1" t="s">
        <v>50</v>
      </c>
      <c r="C19" s="4">
        <v>92.702202999999997</v>
      </c>
      <c r="D19" s="4">
        <v>87.519849399999998</v>
      </c>
      <c r="E19" s="4">
        <v>74.9442971</v>
      </c>
      <c r="F19" s="4">
        <v>94.834768999999994</v>
      </c>
      <c r="G19" s="4">
        <v>90.269942900000004</v>
      </c>
      <c r="H19" s="11">
        <f t="shared" si="0"/>
        <v>88.054212279999987</v>
      </c>
      <c r="I19" s="4">
        <v>48.9046643</v>
      </c>
      <c r="J19" s="4">
        <v>66.646155100000001</v>
      </c>
      <c r="K19" s="4">
        <v>56.624852799999999</v>
      </c>
      <c r="L19" s="4">
        <v>51.201123299999999</v>
      </c>
      <c r="M19" s="4">
        <v>44.745807599999999</v>
      </c>
      <c r="N19" s="4">
        <v>59.975019799999998</v>
      </c>
      <c r="O19" s="11">
        <f t="shared" si="1"/>
        <v>54.682937149999994</v>
      </c>
      <c r="P19" s="7">
        <f t="shared" si="2"/>
        <v>69.851698572727273</v>
      </c>
    </row>
    <row r="20" spans="1:16" x14ac:dyDescent="0.25">
      <c r="A20" s="1" t="s">
        <v>34</v>
      </c>
      <c r="B20" s="1" t="s">
        <v>36</v>
      </c>
      <c r="C20" s="4">
        <v>97.741956999999999</v>
      </c>
      <c r="D20" s="4">
        <v>85.043382699999995</v>
      </c>
      <c r="E20" s="4">
        <v>84.008638199999993</v>
      </c>
      <c r="F20" s="4">
        <v>95.832500999999993</v>
      </c>
      <c r="G20" s="4">
        <v>93.318506600000006</v>
      </c>
      <c r="H20" s="11">
        <f t="shared" si="0"/>
        <v>91.188997100000009</v>
      </c>
      <c r="I20" s="4">
        <v>64.026705399999997</v>
      </c>
      <c r="J20" s="4">
        <v>75.690123700000001</v>
      </c>
      <c r="K20" s="4">
        <v>76.315676100000005</v>
      </c>
      <c r="L20" s="4">
        <v>58.703361200000003</v>
      </c>
      <c r="M20" s="4">
        <v>58.581016400000003</v>
      </c>
      <c r="N20" s="4">
        <v>70.436556899999999</v>
      </c>
      <c r="O20" s="11">
        <f t="shared" si="1"/>
        <v>67.29223995000001</v>
      </c>
      <c r="P20" s="7">
        <f t="shared" si="2"/>
        <v>78.15440229090909</v>
      </c>
    </row>
    <row r="21" spans="1:16" x14ac:dyDescent="0.25">
      <c r="A21" s="1" t="s">
        <v>34</v>
      </c>
      <c r="B21" s="1" t="s">
        <v>35</v>
      </c>
      <c r="C21" s="4">
        <v>89.580770999999999</v>
      </c>
      <c r="D21" s="4">
        <v>91.345097499999994</v>
      </c>
      <c r="E21" s="4">
        <v>72.747732299999996</v>
      </c>
      <c r="F21" s="4">
        <v>90.720911000000001</v>
      </c>
      <c r="G21" s="4">
        <v>89.485115399999998</v>
      </c>
      <c r="H21" s="11">
        <f t="shared" si="0"/>
        <v>86.775925439999995</v>
      </c>
      <c r="I21" s="4">
        <v>48.310037199999996</v>
      </c>
      <c r="J21" s="4">
        <v>79.102915800000005</v>
      </c>
      <c r="K21" s="4">
        <v>66.757520200000002</v>
      </c>
      <c r="L21" s="4">
        <v>57.472579899999999</v>
      </c>
      <c r="M21" s="4">
        <v>39.093208199999999</v>
      </c>
      <c r="N21" s="4">
        <v>56.426685399999997</v>
      </c>
      <c r="O21" s="11">
        <f t="shared" si="1"/>
        <v>57.860491116666672</v>
      </c>
      <c r="P21" s="7">
        <f t="shared" si="2"/>
        <v>71.003870354545469</v>
      </c>
    </row>
    <row r="22" spans="1:16" x14ac:dyDescent="0.25">
      <c r="A22" s="1" t="s">
        <v>68</v>
      </c>
      <c r="B22" s="1" t="s">
        <v>64</v>
      </c>
      <c r="C22" s="4">
        <v>91.967663000000002</v>
      </c>
      <c r="D22" s="4">
        <v>95.2954206</v>
      </c>
      <c r="E22" s="4">
        <v>82.0403728</v>
      </c>
      <c r="F22" s="4">
        <v>91.313596000000004</v>
      </c>
      <c r="G22" s="4">
        <v>94.038108899999997</v>
      </c>
      <c r="H22" s="11">
        <f t="shared" si="0"/>
        <v>90.931032260000009</v>
      </c>
      <c r="I22" s="4">
        <v>53.383636600000003</v>
      </c>
      <c r="J22" s="4">
        <v>74.198387299999993</v>
      </c>
      <c r="K22" s="4">
        <v>65.876555499999995</v>
      </c>
      <c r="L22" s="4">
        <v>55.140110100000001</v>
      </c>
      <c r="M22" s="4">
        <v>45.318036900000003</v>
      </c>
      <c r="N22" s="4">
        <v>62.947331400000003</v>
      </c>
      <c r="O22" s="11">
        <f t="shared" si="1"/>
        <v>59.477342966666662</v>
      </c>
      <c r="P22" s="7">
        <f t="shared" si="2"/>
        <v>73.774474463636366</v>
      </c>
    </row>
    <row r="23" spans="1:16" x14ac:dyDescent="0.25">
      <c r="A23" s="1" t="s">
        <v>68</v>
      </c>
      <c r="B23" s="1" t="s">
        <v>37</v>
      </c>
      <c r="C23" s="4">
        <v>97.412290999999996</v>
      </c>
      <c r="D23" s="4">
        <v>96.768289600000003</v>
      </c>
      <c r="E23" s="4">
        <v>87.768526600000001</v>
      </c>
      <c r="F23" s="4">
        <v>90.782405999999995</v>
      </c>
      <c r="G23" s="4">
        <v>93.372125600000004</v>
      </c>
      <c r="H23" s="11">
        <f t="shared" si="0"/>
        <v>93.220727759999988</v>
      </c>
      <c r="I23" s="4">
        <v>50.455315499999998</v>
      </c>
      <c r="J23" s="4">
        <v>71.535785799999999</v>
      </c>
      <c r="K23" s="4">
        <v>60.706670299999999</v>
      </c>
      <c r="L23" s="4">
        <v>53.351014800000002</v>
      </c>
      <c r="M23" s="4">
        <v>56.598593700000002</v>
      </c>
      <c r="N23" s="4">
        <v>69.872620900000001</v>
      </c>
      <c r="O23" s="11">
        <f t="shared" si="1"/>
        <v>60.420000166666675</v>
      </c>
      <c r="P23" s="7">
        <f t="shared" si="2"/>
        <v>75.329421800000006</v>
      </c>
    </row>
    <row r="24" spans="1:16" x14ac:dyDescent="0.25">
      <c r="A24" s="1" t="s">
        <v>68</v>
      </c>
      <c r="B24" s="1" t="s">
        <v>63</v>
      </c>
      <c r="C24" s="4">
        <v>94.613602999999998</v>
      </c>
      <c r="D24" s="4">
        <v>95.503909199999995</v>
      </c>
      <c r="E24" s="4">
        <v>80.109338600000001</v>
      </c>
      <c r="F24" s="4">
        <v>97.870035999999999</v>
      </c>
      <c r="G24" s="4">
        <v>88.742818600000007</v>
      </c>
      <c r="H24" s="11">
        <f t="shared" si="0"/>
        <v>91.367941080000008</v>
      </c>
      <c r="I24" s="4">
        <v>58.869949699999999</v>
      </c>
      <c r="J24" s="4">
        <v>66.667714000000004</v>
      </c>
      <c r="K24" s="4">
        <v>62.749470000000002</v>
      </c>
      <c r="L24" s="4">
        <v>58.810607900000001</v>
      </c>
      <c r="M24" s="4">
        <v>44.212026100000003</v>
      </c>
      <c r="N24" s="4">
        <v>71.694046999999998</v>
      </c>
      <c r="O24" s="11">
        <f t="shared" si="1"/>
        <v>60.500635783333337</v>
      </c>
      <c r="P24" s="7">
        <f t="shared" si="2"/>
        <v>74.531229100000004</v>
      </c>
    </row>
    <row r="25" spans="1:16" x14ac:dyDescent="0.25">
      <c r="A25" s="1" t="s">
        <v>5</v>
      </c>
      <c r="B25" s="1" t="s">
        <v>33</v>
      </c>
      <c r="C25" s="4">
        <v>91.378424999999993</v>
      </c>
      <c r="D25" s="4">
        <v>86.4098343</v>
      </c>
      <c r="E25" s="4">
        <v>82.896279800000002</v>
      </c>
      <c r="F25" s="4">
        <v>93.223663999999999</v>
      </c>
      <c r="G25" s="4">
        <v>79.426889500000001</v>
      </c>
      <c r="H25" s="11">
        <f t="shared" si="0"/>
        <v>86.667018519999999</v>
      </c>
      <c r="I25" s="4">
        <v>44.777121999999999</v>
      </c>
      <c r="J25" s="4">
        <v>64.420758199999995</v>
      </c>
      <c r="K25" s="4">
        <v>56.113230999999999</v>
      </c>
      <c r="L25" s="4">
        <v>51.756864200000003</v>
      </c>
      <c r="M25" s="4">
        <v>49.3719933</v>
      </c>
      <c r="N25" s="4">
        <v>44.991517199999997</v>
      </c>
      <c r="O25" s="11">
        <f t="shared" si="1"/>
        <v>51.905247649999986</v>
      </c>
      <c r="P25" s="7">
        <f t="shared" si="2"/>
        <v>67.706052590909096</v>
      </c>
    </row>
    <row r="26" spans="1:16" x14ac:dyDescent="0.25">
      <c r="A26" s="1" t="s">
        <v>5</v>
      </c>
      <c r="B26" s="1" t="s">
        <v>29</v>
      </c>
      <c r="C26" s="4">
        <v>95.874705000000006</v>
      </c>
      <c r="D26" s="4">
        <v>93.486213300000003</v>
      </c>
      <c r="E26" s="4">
        <v>80.070331499999995</v>
      </c>
      <c r="F26" s="4">
        <v>97.958067</v>
      </c>
      <c r="G26" s="7">
        <v>87.725584100000006</v>
      </c>
      <c r="H26" s="4">
        <f t="shared" si="0"/>
        <v>91.02298017999999</v>
      </c>
      <c r="I26" s="24">
        <v>49.634410500000001</v>
      </c>
      <c r="J26" s="4">
        <v>71.831950699999993</v>
      </c>
      <c r="K26" s="4">
        <v>73.294318399999995</v>
      </c>
      <c r="L26" s="4">
        <v>53.378732399999997</v>
      </c>
      <c r="M26" s="4">
        <v>49.339288400000001</v>
      </c>
      <c r="N26" s="7">
        <v>69.432650499999994</v>
      </c>
      <c r="O26" s="11">
        <f t="shared" si="1"/>
        <v>61.151891816666669</v>
      </c>
      <c r="P26" s="7">
        <f t="shared" si="2"/>
        <v>74.729659254545453</v>
      </c>
    </row>
    <row r="27" spans="1:16" x14ac:dyDescent="0.25">
      <c r="A27" s="1" t="s">
        <v>5</v>
      </c>
      <c r="B27" s="1" t="s">
        <v>62</v>
      </c>
      <c r="C27" s="4">
        <v>93.41919</v>
      </c>
      <c r="D27" s="4">
        <v>94.610790100000003</v>
      </c>
      <c r="E27" s="4">
        <v>76.769448499999996</v>
      </c>
      <c r="F27" s="4">
        <v>89.679185000000004</v>
      </c>
      <c r="G27" s="7">
        <v>89.387908600000003</v>
      </c>
      <c r="H27" s="11">
        <f t="shared" si="0"/>
        <v>88.773304440000004</v>
      </c>
      <c r="I27" s="4">
        <v>49.080063799999998</v>
      </c>
      <c r="J27" s="4">
        <v>79.753166800000002</v>
      </c>
      <c r="K27" s="4">
        <v>66.074099500000003</v>
      </c>
      <c r="L27" s="4">
        <v>61.039469500000003</v>
      </c>
      <c r="M27" s="4">
        <v>45.248731800000002</v>
      </c>
      <c r="N27" s="7">
        <v>54.483371699999999</v>
      </c>
      <c r="O27" s="11">
        <f t="shared" si="1"/>
        <v>59.279817183333343</v>
      </c>
      <c r="P27" s="7">
        <f t="shared" si="2"/>
        <v>72.685947754545452</v>
      </c>
    </row>
    <row r="28" spans="1:16" x14ac:dyDescent="0.25">
      <c r="A28" s="1" t="s">
        <v>56</v>
      </c>
      <c r="B28" s="1" t="s">
        <v>57</v>
      </c>
      <c r="C28" s="4">
        <v>98.402123000000003</v>
      </c>
      <c r="D28" s="4">
        <v>86.536974700000002</v>
      </c>
      <c r="E28" s="4">
        <v>79.582868000000005</v>
      </c>
      <c r="F28" s="4">
        <v>91.073428000000007</v>
      </c>
      <c r="G28" s="7">
        <v>86.800493900000006</v>
      </c>
      <c r="H28" s="11">
        <f t="shared" si="0"/>
        <v>88.479177520000007</v>
      </c>
      <c r="I28" s="4">
        <v>55.268594499999999</v>
      </c>
      <c r="J28" s="4">
        <v>69.684499900000006</v>
      </c>
      <c r="K28" s="4">
        <v>66.663977299999999</v>
      </c>
      <c r="L28" s="4">
        <v>46.198771100000002</v>
      </c>
      <c r="M28" s="4">
        <v>56.419487699999998</v>
      </c>
      <c r="N28" s="7">
        <v>61.388088400000001</v>
      </c>
      <c r="O28" s="11">
        <f t="shared" si="1"/>
        <v>59.270569816666665</v>
      </c>
      <c r="P28" s="7">
        <f t="shared" si="2"/>
        <v>72.547209681818202</v>
      </c>
    </row>
    <row r="29" spans="1:16" x14ac:dyDescent="0.25">
      <c r="A29" s="1" t="s">
        <v>41</v>
      </c>
      <c r="B29" s="1" t="s">
        <v>42</v>
      </c>
      <c r="C29" s="4">
        <v>89.240761000000006</v>
      </c>
      <c r="D29" s="4">
        <v>83.512729199999995</v>
      </c>
      <c r="E29" s="4">
        <v>85.745585500000004</v>
      </c>
      <c r="F29" s="4">
        <v>96.741029999999995</v>
      </c>
      <c r="G29" s="7">
        <v>84.720973299999997</v>
      </c>
      <c r="H29" s="11">
        <f t="shared" si="0"/>
        <v>87.992215799999983</v>
      </c>
      <c r="I29" s="4">
        <v>50.756834300000001</v>
      </c>
      <c r="J29" s="4">
        <v>79.121062899999998</v>
      </c>
      <c r="K29" s="4">
        <v>61.6641604</v>
      </c>
      <c r="L29" s="4">
        <v>52.439128599999997</v>
      </c>
      <c r="M29" s="4">
        <v>40.472672699999997</v>
      </c>
      <c r="N29" s="7">
        <v>63.855635800000002</v>
      </c>
      <c r="O29" s="11">
        <f t="shared" si="1"/>
        <v>58.051582450000005</v>
      </c>
      <c r="P29" s="7">
        <f t="shared" si="2"/>
        <v>71.66096124545453</v>
      </c>
    </row>
    <row r="30" spans="1:16" x14ac:dyDescent="0.25">
      <c r="A30" s="1" t="s">
        <v>41</v>
      </c>
      <c r="B30" s="1" t="s">
        <v>43</v>
      </c>
      <c r="C30" s="4">
        <v>87.592157</v>
      </c>
      <c r="D30" s="4">
        <v>86.626034899999993</v>
      </c>
      <c r="E30" s="4">
        <v>79.214942100000002</v>
      </c>
      <c r="F30" s="4">
        <v>90.666291000000001</v>
      </c>
      <c r="G30" s="7">
        <v>87.009163299999997</v>
      </c>
      <c r="H30" s="11">
        <f t="shared" si="0"/>
        <v>86.221717659999996</v>
      </c>
      <c r="I30" s="4">
        <v>53.8965733</v>
      </c>
      <c r="J30" s="4">
        <v>77.086205100000001</v>
      </c>
      <c r="K30" s="4">
        <v>62.176847700000003</v>
      </c>
      <c r="L30" s="4">
        <v>58.385905600000001</v>
      </c>
      <c r="M30" s="4">
        <v>43.004027800000003</v>
      </c>
      <c r="N30" s="7">
        <v>71.714404400000006</v>
      </c>
      <c r="O30" s="11">
        <f t="shared" si="1"/>
        <v>61.043993983333337</v>
      </c>
      <c r="P30" s="7">
        <f t="shared" si="2"/>
        <v>72.488413836363648</v>
      </c>
    </row>
    <row r="31" spans="1:16" x14ac:dyDescent="0.25">
      <c r="A31" s="1" t="s">
        <v>21</v>
      </c>
      <c r="B31" s="1" t="s">
        <v>53</v>
      </c>
      <c r="C31" s="4">
        <v>88.362531000000004</v>
      </c>
      <c r="D31" s="4">
        <v>86.080613499999998</v>
      </c>
      <c r="E31" s="4">
        <v>79.375836699999994</v>
      </c>
      <c r="F31" s="4">
        <v>85.687989000000002</v>
      </c>
      <c r="G31" s="7">
        <v>85.695770899999999</v>
      </c>
      <c r="H31" s="11">
        <f t="shared" si="0"/>
        <v>85.040548220000005</v>
      </c>
      <c r="I31" s="4">
        <v>55.208852200000003</v>
      </c>
      <c r="J31" s="4">
        <v>66.290172299999995</v>
      </c>
      <c r="K31" s="4">
        <v>51.544433699999999</v>
      </c>
      <c r="L31" s="4">
        <v>62.293914200000003</v>
      </c>
      <c r="M31" s="4">
        <v>48.268468499999997</v>
      </c>
      <c r="N31" s="7">
        <v>70.316165499999997</v>
      </c>
      <c r="O31" s="11">
        <f t="shared" si="1"/>
        <v>58.987001066666664</v>
      </c>
      <c r="P31" s="7">
        <f t="shared" si="2"/>
        <v>70.82952250000001</v>
      </c>
    </row>
    <row r="32" spans="1:16" x14ac:dyDescent="0.25">
      <c r="A32" s="1" t="s">
        <v>21</v>
      </c>
      <c r="B32" s="1" t="s">
        <v>54</v>
      </c>
      <c r="C32" s="4">
        <v>102.729195</v>
      </c>
      <c r="D32" s="4">
        <v>96.896410599999996</v>
      </c>
      <c r="E32" s="4">
        <v>84.919421099999994</v>
      </c>
      <c r="F32" s="4">
        <v>92.863535999999996</v>
      </c>
      <c r="G32" s="7">
        <v>91.738430899999997</v>
      </c>
      <c r="H32" s="11">
        <f t="shared" si="0"/>
        <v>93.82939872</v>
      </c>
      <c r="I32" s="4">
        <v>55.520213499999997</v>
      </c>
      <c r="J32" s="4">
        <v>71.763711000000001</v>
      </c>
      <c r="K32" s="4">
        <v>66.796455399999999</v>
      </c>
      <c r="L32" s="4">
        <v>63.183410299999998</v>
      </c>
      <c r="M32" s="4">
        <v>52.176715199999997</v>
      </c>
      <c r="N32" s="7">
        <v>76.739603799999998</v>
      </c>
      <c r="O32" s="11">
        <f t="shared" si="1"/>
        <v>64.363351533333329</v>
      </c>
      <c r="P32" s="7">
        <f t="shared" si="2"/>
        <v>77.757009345454534</v>
      </c>
    </row>
    <row r="33" spans="1:16" x14ac:dyDescent="0.25">
      <c r="A33" s="1" t="s">
        <v>30</v>
      </c>
      <c r="B33" s="1" t="s">
        <v>69</v>
      </c>
      <c r="C33" s="4">
        <v>97.382810000000006</v>
      </c>
      <c r="D33" s="4">
        <v>88.350743899999998</v>
      </c>
      <c r="E33" s="4">
        <v>83.210410499999995</v>
      </c>
      <c r="F33" s="4">
        <v>93.540406000000004</v>
      </c>
      <c r="G33" s="7">
        <v>91.350253899999998</v>
      </c>
      <c r="H33" s="11">
        <f t="shared" si="0"/>
        <v>90.766924860000003</v>
      </c>
      <c r="I33" s="4">
        <v>55.604918900000001</v>
      </c>
      <c r="J33" s="4">
        <v>76.688423099999994</v>
      </c>
      <c r="K33" s="4">
        <v>66.828348000000005</v>
      </c>
      <c r="L33" s="4">
        <v>58.833379600000001</v>
      </c>
      <c r="M33" s="4">
        <v>51.102226600000002</v>
      </c>
      <c r="N33" s="7">
        <v>71.855485700000003</v>
      </c>
      <c r="O33" s="11">
        <f t="shared" si="1"/>
        <v>63.485463650000007</v>
      </c>
      <c r="P33" s="7">
        <f t="shared" si="2"/>
        <v>75.886127836363642</v>
      </c>
    </row>
    <row r="34" spans="1:16" x14ac:dyDescent="0.25">
      <c r="A34" s="1" t="s">
        <v>30</v>
      </c>
      <c r="B34" s="1" t="s">
        <v>45</v>
      </c>
      <c r="C34" s="4">
        <v>99.413349999999994</v>
      </c>
      <c r="D34" s="4">
        <v>94.810579200000006</v>
      </c>
      <c r="E34" s="4">
        <v>85.622420899999995</v>
      </c>
      <c r="F34" s="4">
        <v>91.905664999999999</v>
      </c>
      <c r="G34" s="7">
        <v>98.528370300000006</v>
      </c>
      <c r="H34" s="11">
        <f t="shared" si="0"/>
        <v>94.056077079999994</v>
      </c>
      <c r="I34" s="4">
        <v>56.0883623</v>
      </c>
      <c r="J34" s="4">
        <v>77.624516799999995</v>
      </c>
      <c r="K34" s="4">
        <v>62.327525899999998</v>
      </c>
      <c r="L34" s="4">
        <v>59.882361000000003</v>
      </c>
      <c r="M34" s="4">
        <v>45.253598199999999</v>
      </c>
      <c r="N34" s="7">
        <v>65.423285500000006</v>
      </c>
      <c r="O34" s="11">
        <f t="shared" si="1"/>
        <v>61.099941616666676</v>
      </c>
      <c r="P34" s="7">
        <f t="shared" si="2"/>
        <v>76.080003190909096</v>
      </c>
    </row>
    <row r="35" spans="1:16" x14ac:dyDescent="0.25">
      <c r="A35" s="1" t="s">
        <v>30</v>
      </c>
      <c r="B35" s="1" t="s">
        <v>46</v>
      </c>
      <c r="C35" s="4">
        <v>97.156957000000006</v>
      </c>
      <c r="D35" s="4">
        <v>88.853199799999999</v>
      </c>
      <c r="E35" s="4">
        <v>78.348882700000004</v>
      </c>
      <c r="F35" s="4">
        <v>88.922850999999994</v>
      </c>
      <c r="G35" s="7">
        <v>90.199366600000005</v>
      </c>
      <c r="H35" s="11">
        <f t="shared" si="0"/>
        <v>88.696251419999996</v>
      </c>
      <c r="I35" s="4">
        <v>46.595903300000003</v>
      </c>
      <c r="J35" s="4">
        <v>79.099333999999999</v>
      </c>
      <c r="K35" s="4">
        <v>56.410355600000003</v>
      </c>
      <c r="L35" s="4">
        <v>69.398158499999994</v>
      </c>
      <c r="M35" s="4">
        <v>55.0930137</v>
      </c>
      <c r="N35" s="7">
        <v>58.575299899999997</v>
      </c>
      <c r="O35" s="11">
        <f t="shared" si="1"/>
        <v>60.862010833333329</v>
      </c>
      <c r="P35" s="7">
        <f t="shared" si="2"/>
        <v>73.513938372727281</v>
      </c>
    </row>
    <row r="36" spans="1:16" x14ac:dyDescent="0.25">
      <c r="A36" s="1" t="s">
        <v>30</v>
      </c>
      <c r="B36" s="1" t="s">
        <v>31</v>
      </c>
      <c r="C36" s="4">
        <v>88.436723000000001</v>
      </c>
      <c r="D36" s="4">
        <v>92.972613499999994</v>
      </c>
      <c r="E36" s="4">
        <v>84.878332200000003</v>
      </c>
      <c r="F36" s="4">
        <v>96.089087000000006</v>
      </c>
      <c r="G36" s="7">
        <v>94.375987499999994</v>
      </c>
      <c r="H36" s="11">
        <f t="shared" si="0"/>
        <v>91.35054864</v>
      </c>
      <c r="I36" s="4">
        <v>54.155151799999999</v>
      </c>
      <c r="J36" s="4">
        <v>75.083186999999995</v>
      </c>
      <c r="K36" s="4">
        <v>69.558093499999998</v>
      </c>
      <c r="L36" s="4">
        <v>60.430326200000003</v>
      </c>
      <c r="M36" s="4">
        <v>50.9441883</v>
      </c>
      <c r="N36" s="7">
        <v>75.341701299999997</v>
      </c>
      <c r="O36" s="11">
        <f t="shared" si="1"/>
        <v>64.252108016666668</v>
      </c>
      <c r="P36" s="7">
        <f t="shared" si="2"/>
        <v>76.569581027272719</v>
      </c>
    </row>
    <row r="37" spans="1:16" x14ac:dyDescent="0.25">
      <c r="A37" s="1" t="s">
        <v>51</v>
      </c>
      <c r="B37" s="1" t="s">
        <v>52</v>
      </c>
      <c r="C37" s="4">
        <v>99.110793999999999</v>
      </c>
      <c r="D37" s="4">
        <v>88.214938700000005</v>
      </c>
      <c r="E37" s="4">
        <v>85.032614899999999</v>
      </c>
      <c r="F37" s="4">
        <v>88.924318999999997</v>
      </c>
      <c r="G37" s="7">
        <v>90.533955899999995</v>
      </c>
      <c r="H37" s="11">
        <f t="shared" si="0"/>
        <v>90.363324500000004</v>
      </c>
      <c r="I37" s="4">
        <v>53.2595387</v>
      </c>
      <c r="J37" s="4">
        <v>79.794032799999997</v>
      </c>
      <c r="K37" s="4">
        <v>76.878078099999996</v>
      </c>
      <c r="L37" s="4">
        <v>62.516429000000002</v>
      </c>
      <c r="M37" s="4">
        <v>47.544525700000001</v>
      </c>
      <c r="N37" s="7">
        <v>65.334869800000007</v>
      </c>
      <c r="O37" s="11">
        <f t="shared" si="1"/>
        <v>64.221245683333336</v>
      </c>
      <c r="P37" s="7">
        <f t="shared" si="2"/>
        <v>76.10400878181818</v>
      </c>
    </row>
    <row r="38" spans="1:16" x14ac:dyDescent="0.25">
      <c r="A38" s="1" t="s">
        <v>20</v>
      </c>
      <c r="B38" s="1" t="s">
        <v>44</v>
      </c>
      <c r="C38" s="4">
        <v>85.142692999999994</v>
      </c>
      <c r="D38" s="4">
        <v>88.110948300000004</v>
      </c>
      <c r="E38" s="4">
        <v>75.732754099999994</v>
      </c>
      <c r="F38" s="4">
        <v>86.83211</v>
      </c>
      <c r="G38" s="7">
        <v>84.775962300000003</v>
      </c>
      <c r="H38" s="11">
        <f t="shared" si="0"/>
        <v>84.118893540000002</v>
      </c>
      <c r="I38" s="4">
        <v>46.785044399999997</v>
      </c>
      <c r="J38" s="4">
        <v>73.9583564</v>
      </c>
      <c r="K38" s="4">
        <v>66.744401999999994</v>
      </c>
      <c r="L38" s="4">
        <v>62.378495000000001</v>
      </c>
      <c r="M38" s="4">
        <v>41.0695403</v>
      </c>
      <c r="N38" s="7">
        <v>65.163055900000003</v>
      </c>
      <c r="O38" s="11">
        <f t="shared" si="1"/>
        <v>59.349815666666665</v>
      </c>
      <c r="P38" s="7">
        <f t="shared" si="2"/>
        <v>70.608487427272735</v>
      </c>
    </row>
    <row r="39" spans="1:16" x14ac:dyDescent="0.25">
      <c r="C39" s="15"/>
      <c r="D39" s="15"/>
      <c r="E39" s="15"/>
      <c r="F39" s="15"/>
      <c r="G39" s="17"/>
      <c r="H39" s="16"/>
      <c r="I39" s="15"/>
      <c r="J39" s="15"/>
      <c r="K39" s="15"/>
      <c r="L39" s="15"/>
      <c r="M39" s="15"/>
      <c r="N39" s="17"/>
      <c r="O39" s="16"/>
      <c r="P39" s="16"/>
    </row>
    <row r="40" spans="1:16" x14ac:dyDescent="0.25">
      <c r="A40" s="1" t="s">
        <v>6</v>
      </c>
      <c r="C40" s="4">
        <f t="shared" ref="C40:P40" si="3">AVERAGE(C7:C39)</f>
        <v>93.106812093749994</v>
      </c>
      <c r="D40" s="4">
        <f t="shared" si="3"/>
        <v>89.179670793548368</v>
      </c>
      <c r="E40" s="4">
        <f t="shared" si="3"/>
        <v>78.892335365625016</v>
      </c>
      <c r="F40" s="4">
        <f t="shared" si="3"/>
        <v>90.478395562499998</v>
      </c>
      <c r="G40" s="7">
        <f t="shared" si="3"/>
        <v>87.028129528125007</v>
      </c>
      <c r="H40" s="11">
        <f t="shared" si="3"/>
        <v>87.6667414234375</v>
      </c>
      <c r="I40" s="4">
        <f t="shared" si="3"/>
        <v>52.315339278125002</v>
      </c>
      <c r="J40" s="4">
        <f t="shared" si="3"/>
        <v>73.867166028124998</v>
      </c>
      <c r="K40" s="4">
        <f t="shared" si="3"/>
        <v>64.175534068749997</v>
      </c>
      <c r="L40" s="4">
        <f t="shared" si="3"/>
        <v>58.752426275000005</v>
      </c>
      <c r="M40" s="4">
        <f t="shared" si="3"/>
        <v>47.277524819354824</v>
      </c>
      <c r="N40" s="7">
        <f t="shared" si="3"/>
        <v>65.246657251612888</v>
      </c>
      <c r="O40" s="11">
        <f t="shared" si="3"/>
        <v>60.320474904166673</v>
      </c>
      <c r="P40" s="11">
        <f t="shared" si="3"/>
        <v>72.774820471519874</v>
      </c>
    </row>
    <row r="41" spans="1:16" x14ac:dyDescent="0.25">
      <c r="A41" s="1" t="s">
        <v>7</v>
      </c>
      <c r="C41" s="4">
        <v>6.7</v>
      </c>
      <c r="D41" s="4">
        <v>8.17</v>
      </c>
      <c r="E41" s="4">
        <v>10.16</v>
      </c>
      <c r="F41" s="4">
        <v>10.25</v>
      </c>
      <c r="G41" s="7">
        <v>6.3</v>
      </c>
      <c r="H41" s="11"/>
      <c r="I41" s="4">
        <v>13.5</v>
      </c>
      <c r="J41" s="4">
        <v>9.5</v>
      </c>
      <c r="K41" s="4">
        <v>14.4</v>
      </c>
      <c r="L41" s="4">
        <v>18.600000000000001</v>
      </c>
      <c r="M41" s="4">
        <v>11.3</v>
      </c>
      <c r="N41" s="7">
        <v>15.9</v>
      </c>
      <c r="O41" s="11"/>
      <c r="P41" s="11"/>
    </row>
    <row r="42" spans="1:16" ht="15.75" x14ac:dyDescent="0.25">
      <c r="A42" s="1" t="s">
        <v>10</v>
      </c>
      <c r="C42" s="4">
        <v>56</v>
      </c>
      <c r="D42" s="4">
        <v>65</v>
      </c>
      <c r="E42" s="4">
        <v>49</v>
      </c>
      <c r="F42" s="4">
        <v>48</v>
      </c>
      <c r="G42" s="7">
        <v>65</v>
      </c>
      <c r="H42" s="11"/>
      <c r="I42" s="4">
        <v>48</v>
      </c>
      <c r="J42" s="4">
        <v>42</v>
      </c>
      <c r="K42" s="4">
        <v>52</v>
      </c>
      <c r="L42" s="4">
        <v>36</v>
      </c>
      <c r="M42" s="4">
        <v>69</v>
      </c>
      <c r="N42" s="7">
        <v>54</v>
      </c>
      <c r="O42" s="11"/>
      <c r="P42" s="11"/>
    </row>
    <row r="43" spans="1:16" x14ac:dyDescent="0.25">
      <c r="A43" s="1" t="s">
        <v>8</v>
      </c>
      <c r="C43" s="4">
        <v>10.199999999999999</v>
      </c>
      <c r="D43" s="4">
        <v>11.9</v>
      </c>
      <c r="E43" s="4" t="s">
        <v>66</v>
      </c>
      <c r="F43" s="4">
        <v>15.14</v>
      </c>
      <c r="G43" s="7">
        <v>9.08</v>
      </c>
      <c r="H43" s="11"/>
      <c r="I43" s="4">
        <v>11.6</v>
      </c>
      <c r="J43" s="4" t="s">
        <v>66</v>
      </c>
      <c r="K43" s="4">
        <v>15</v>
      </c>
      <c r="L43" s="4" t="s">
        <v>66</v>
      </c>
      <c r="M43" s="4">
        <v>8.6999999999999993</v>
      </c>
      <c r="N43" s="7" t="s">
        <v>66</v>
      </c>
      <c r="O43" s="11"/>
      <c r="P43" s="11"/>
    </row>
    <row r="44" spans="1:16" x14ac:dyDescent="0.25">
      <c r="A44" s="1" t="s">
        <v>9</v>
      </c>
      <c r="C44" s="2">
        <v>62</v>
      </c>
      <c r="D44" s="2">
        <v>62</v>
      </c>
      <c r="E44" s="2">
        <v>62</v>
      </c>
      <c r="F44" s="2">
        <v>62</v>
      </c>
      <c r="G44" s="22">
        <v>62</v>
      </c>
      <c r="H44" s="23"/>
      <c r="I44" s="2">
        <v>62</v>
      </c>
      <c r="J44" s="2">
        <v>62</v>
      </c>
      <c r="K44" s="2">
        <v>62</v>
      </c>
      <c r="L44" s="2">
        <v>62</v>
      </c>
      <c r="M44" s="2">
        <v>62</v>
      </c>
      <c r="N44" s="22">
        <v>62</v>
      </c>
      <c r="O44" s="25"/>
      <c r="P44" s="25"/>
    </row>
    <row r="45" spans="1:16" x14ac:dyDescent="0.25">
      <c r="A45" s="19" t="s">
        <v>70</v>
      </c>
      <c r="B45" s="18"/>
      <c r="C45" s="18"/>
      <c r="D45" s="26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26"/>
      <c r="P45" s="27"/>
    </row>
    <row r="46" spans="1:16" x14ac:dyDescent="0.25">
      <c r="D46"/>
    </row>
    <row r="47" spans="1:16" x14ac:dyDescent="0.25">
      <c r="D47"/>
    </row>
    <row r="48" spans="1:16" x14ac:dyDescent="0.25">
      <c r="D48"/>
    </row>
    <row r="49" spans="4:4" x14ac:dyDescent="0.25">
      <c r="D49"/>
    </row>
    <row r="50" spans="4:4" x14ac:dyDescent="0.25">
      <c r="D50"/>
    </row>
    <row r="51" spans="4:4" x14ac:dyDescent="0.25">
      <c r="D51"/>
    </row>
    <row r="52" spans="4:4" x14ac:dyDescent="0.25">
      <c r="D52"/>
    </row>
    <row r="53" spans="4:4" x14ac:dyDescent="0.25">
      <c r="D53"/>
    </row>
    <row r="54" spans="4:4" x14ac:dyDescent="0.25">
      <c r="D54"/>
    </row>
    <row r="55" spans="4:4" x14ac:dyDescent="0.25">
      <c r="D55"/>
    </row>
    <row r="56" spans="4:4" x14ac:dyDescent="0.25">
      <c r="D56"/>
    </row>
    <row r="57" spans="4:4" x14ac:dyDescent="0.25">
      <c r="D57"/>
    </row>
    <row r="58" spans="4:4" x14ac:dyDescent="0.25">
      <c r="D58"/>
    </row>
    <row r="59" spans="4:4" x14ac:dyDescent="0.25">
      <c r="D59"/>
    </row>
    <row r="60" spans="4:4" x14ac:dyDescent="0.25">
      <c r="D60"/>
    </row>
    <row r="61" spans="4:4" x14ac:dyDescent="0.25">
      <c r="D61"/>
    </row>
    <row r="62" spans="4:4" x14ac:dyDescent="0.25">
      <c r="D62"/>
    </row>
    <row r="63" spans="4:4" x14ac:dyDescent="0.25">
      <c r="D63"/>
    </row>
    <row r="64" spans="4:4" x14ac:dyDescent="0.25">
      <c r="D64"/>
    </row>
    <row r="65" spans="4:4" x14ac:dyDescent="0.25">
      <c r="D65"/>
    </row>
  </sheetData>
  <sortState xmlns:xlrd2="http://schemas.microsoft.com/office/spreadsheetml/2017/richdata2" ref="A7:P39">
    <sortCondition ref="A7:A39"/>
    <sortCondition ref="B7:B39"/>
  </sortState>
  <mergeCells count="2">
    <mergeCell ref="A2:P2"/>
    <mergeCell ref="A1:P1"/>
  </mergeCells>
  <printOptions horizontalCentered="1" gridLines="1"/>
  <pageMargins left="0.7" right="0.7" top="0.75" bottom="0.75" header="0.3" footer="0.3"/>
  <pageSetup scale="70" fitToHeight="0" orientation="landscape" horizontalDpi="1200" verticalDpi="1200" r:id="rId1"/>
  <ignoredErrors>
    <ignoredError sqref="P10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>Mississippi State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Burgess, Brad</dc:creator>
  <cp:lastModifiedBy>Brasher, Karen</cp:lastModifiedBy>
  <cp:lastPrinted>2024-10-30T21:21:10Z</cp:lastPrinted>
  <dcterms:created xsi:type="dcterms:W3CDTF">2023-10-17T13:38:59Z</dcterms:created>
  <dcterms:modified xsi:type="dcterms:W3CDTF">2024-11-11T21:48:57Z</dcterms:modified>
</cp:coreProperties>
</file>