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P:\AgNatMarketing\web\MAFES\variety-trials\docs\peanuts\"/>
    </mc:Choice>
  </mc:AlternateContent>
  <xr:revisionPtr revIDLastSave="0" documentId="8_{4B3A2C17-ECE3-4CE0-A4FF-C002F733AF2D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Sheet1" sheetId="1" r:id="rId1"/>
  </sheets>
  <definedNames>
    <definedName name="_xlnm.Print_Area" localSheetId="0">Sheet1!$A$1:$K$38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C34" i="1"/>
  <c r="D34" i="1"/>
  <c r="E34" i="1"/>
  <c r="F34" i="1"/>
  <c r="G34" i="1"/>
  <c r="H34" i="1"/>
  <c r="I34" i="1"/>
  <c r="J22" i="1"/>
  <c r="K22" i="1"/>
  <c r="J20" i="1"/>
  <c r="K20" i="1"/>
  <c r="J13" i="1"/>
  <c r="K13" i="1"/>
  <c r="J12" i="1"/>
  <c r="K12" i="1"/>
  <c r="J7" i="1"/>
  <c r="K7" i="1"/>
  <c r="J15" i="1"/>
  <c r="K15" i="1"/>
  <c r="J18" i="1"/>
  <c r="K18" i="1"/>
  <c r="J23" i="1"/>
  <c r="K23" i="1"/>
  <c r="J24" i="1"/>
  <c r="K24" i="1"/>
  <c r="J19" i="1"/>
  <c r="K19" i="1"/>
  <c r="J11" i="1"/>
  <c r="K11" i="1"/>
  <c r="J17" i="1"/>
  <c r="K17" i="1"/>
  <c r="J25" i="1"/>
  <c r="K25" i="1"/>
  <c r="J16" i="1"/>
  <c r="K16" i="1"/>
  <c r="J14" i="1"/>
  <c r="K14" i="1"/>
  <c r="J10" i="1"/>
  <c r="K10" i="1"/>
  <c r="J8" i="1"/>
  <c r="K8" i="1"/>
  <c r="J9" i="1"/>
  <c r="K9" i="1"/>
  <c r="J26" i="1"/>
  <c r="K26" i="1"/>
  <c r="J6" i="1"/>
  <c r="J34" i="1" s="1"/>
  <c r="K6" i="1"/>
  <c r="K34" i="1" s="1"/>
  <c r="J27" i="1"/>
  <c r="K27" i="1"/>
  <c r="J31" i="1"/>
  <c r="K31" i="1"/>
  <c r="J30" i="1"/>
  <c r="K30" i="1"/>
  <c r="J32" i="1"/>
  <c r="K32" i="1"/>
  <c r="J28" i="1"/>
  <c r="K28" i="1"/>
  <c r="J29" i="1"/>
  <c r="K29" i="1"/>
  <c r="K21" i="1"/>
  <c r="J21" i="1"/>
</calcChain>
</file>

<file path=xl/sharedStrings.xml><?xml version="1.0" encoding="utf-8"?>
<sst xmlns="http://schemas.openxmlformats.org/spreadsheetml/2006/main" count="60" uniqueCount="44">
  <si>
    <t>IPG 517</t>
  </si>
  <si>
    <t>Raymond</t>
  </si>
  <si>
    <t>Yield</t>
  </si>
  <si>
    <t>Mean</t>
  </si>
  <si>
    <t>CV</t>
  </si>
  <si>
    <t>LSD</t>
  </si>
  <si>
    <t>Error DF</t>
  </si>
  <si>
    <t>Stoneville</t>
  </si>
  <si>
    <t>Verona</t>
  </si>
  <si>
    <t>lbs/A</t>
  </si>
  <si>
    <t>%TSMK</t>
  </si>
  <si>
    <t>Grade</t>
  </si>
  <si>
    <t>Overall average</t>
  </si>
  <si>
    <t>Georgia-14N</t>
  </si>
  <si>
    <t>Georgia-18RU</t>
  </si>
  <si>
    <t>Georgia-21GR</t>
  </si>
  <si>
    <t>2024 Mississippi Peanut Official Variety Trial Yield and Grade Summary Table.</t>
  </si>
  <si>
    <t>IPG 913</t>
  </si>
  <si>
    <t>IPG 3628</t>
  </si>
  <si>
    <t>Beaumont</t>
  </si>
  <si>
    <t>NS</t>
  </si>
  <si>
    <r>
      <t>R</t>
    </r>
    <r>
      <rPr>
        <vertAlign val="superscript"/>
        <sz val="10"/>
        <color theme="1"/>
        <rFont val="Calibri"/>
        <family val="2"/>
      </rPr>
      <t>2</t>
    </r>
  </si>
  <si>
    <t>Variety</t>
  </si>
  <si>
    <t>Georgia-22MPR</t>
  </si>
  <si>
    <t>Georgia-06G</t>
  </si>
  <si>
    <r>
      <t>FloRun</t>
    </r>
    <r>
      <rPr>
        <vertAlign val="superscript"/>
        <sz val="10"/>
        <color theme="1"/>
        <rFont val="Calibri"/>
        <family val="2"/>
      </rPr>
      <t xml:space="preserve">TM </t>
    </r>
    <r>
      <rPr>
        <sz val="10"/>
        <color theme="1"/>
        <rFont val="Calibri"/>
        <family val="2"/>
      </rPr>
      <t>'331'</t>
    </r>
  </si>
  <si>
    <r>
      <t>FloRun</t>
    </r>
    <r>
      <rPr>
        <vertAlign val="superscript"/>
        <sz val="10"/>
        <color theme="1"/>
        <rFont val="Calibri"/>
        <family val="2"/>
      </rPr>
      <t>TM</t>
    </r>
    <r>
      <rPr>
        <sz val="10"/>
        <color theme="1"/>
        <rFont val="Calibri"/>
        <family val="2"/>
      </rPr>
      <t xml:space="preserve"> '52N'</t>
    </r>
  </si>
  <si>
    <r>
      <t>TUFRunner</t>
    </r>
    <r>
      <rPr>
        <vertAlign val="superscript"/>
        <sz val="10"/>
        <color theme="1"/>
        <rFont val="Calibri"/>
        <family val="2"/>
      </rPr>
      <t>TM</t>
    </r>
    <r>
      <rPr>
        <sz val="10"/>
        <color theme="1"/>
        <rFont val="Calibri"/>
        <family val="2"/>
      </rPr>
      <t xml:space="preserve"> '297'</t>
    </r>
  </si>
  <si>
    <r>
      <t>FloRun</t>
    </r>
    <r>
      <rPr>
        <vertAlign val="superscript"/>
        <sz val="10"/>
        <color theme="1"/>
        <rFont val="Calibri"/>
        <family val="2"/>
      </rPr>
      <t xml:space="preserve">TM </t>
    </r>
    <r>
      <rPr>
        <sz val="10"/>
        <color theme="1"/>
        <rFont val="Calibri"/>
        <family val="2"/>
      </rPr>
      <t>'T61'</t>
    </r>
  </si>
  <si>
    <t>Georgia-12Y</t>
  </si>
  <si>
    <t>Georgia-09B</t>
  </si>
  <si>
    <t>AU-NPL 17</t>
  </si>
  <si>
    <t>Georgia-16HO</t>
  </si>
  <si>
    <t>TifCB 7</t>
  </si>
  <si>
    <t>TifNV-H/OL</t>
  </si>
  <si>
    <t>Georgia-20VHO</t>
  </si>
  <si>
    <t>TifNV-HG</t>
  </si>
  <si>
    <t>Arnie</t>
  </si>
  <si>
    <t>UF 11x23-3-6-1-1</t>
  </si>
  <si>
    <t>UF 15x102-6-1-1-1</t>
  </si>
  <si>
    <t>UF 15x092-HO1-2-1-1</t>
  </si>
  <si>
    <t>UF 16x75-1-2-1-1-B</t>
  </si>
  <si>
    <t>UF 15x038-1-1-SSD-3</t>
  </si>
  <si>
    <t>UF 15x084-HO1-1-SSD-27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</si>
</sst>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vertAlign val="superscript"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238125</xdr:rowOff>
    </xdr:from>
    <xdr:to>
      <xdr:col>7</xdr:col>
      <xdr:colOff>171450</xdr:colOff>
      <xdr:row>0</xdr:row>
      <xdr:rowOff>760479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D07A9C69-83BA-2831-969E-8C2F24EAF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38125"/>
          <a:ext cx="3724275" cy="522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activeCell="L1" sqref="L1"/>
    </sheetView>
  </sheetViews>
  <sheetFormatPr defaultRowHeight="15" x14ac:dyDescent="0.25"/>
  <cols>
    <col min="1" max="1" width="21.140625" bestFit="1" customWidth="1"/>
    <col min="2" max="3" width="10" customWidth="1"/>
    <col min="4" max="9" width="10" style="1" customWidth="1"/>
  </cols>
  <sheetData>
    <row r="1" spans="1:11" ht="7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1" customHeight="1" thickBot="1" x14ac:dyDescent="0.3">
      <c r="A2" s="31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ht="15.75" thickTop="1" x14ac:dyDescent="0.25">
      <c r="A3" s="2" t="s">
        <v>22</v>
      </c>
      <c r="B3" s="26" t="s">
        <v>19</v>
      </c>
      <c r="C3" s="27"/>
      <c r="D3" s="26" t="s">
        <v>1</v>
      </c>
      <c r="E3" s="27"/>
      <c r="F3" s="28" t="s">
        <v>7</v>
      </c>
      <c r="G3" s="28"/>
      <c r="H3" s="29" t="s">
        <v>8</v>
      </c>
      <c r="I3" s="30"/>
      <c r="J3" s="28" t="s">
        <v>12</v>
      </c>
      <c r="K3" s="30"/>
    </row>
    <row r="4" spans="1:11" x14ac:dyDescent="0.25">
      <c r="A4" s="2"/>
      <c r="B4" s="8" t="s">
        <v>2</v>
      </c>
      <c r="C4" s="4" t="s">
        <v>11</v>
      </c>
      <c r="D4" s="8" t="s">
        <v>2</v>
      </c>
      <c r="E4" s="4" t="s">
        <v>11</v>
      </c>
      <c r="F4" s="3" t="s">
        <v>2</v>
      </c>
      <c r="G4" s="3" t="s">
        <v>11</v>
      </c>
      <c r="H4" s="8" t="s">
        <v>2</v>
      </c>
      <c r="I4" s="4" t="s">
        <v>11</v>
      </c>
      <c r="J4" s="3" t="s">
        <v>2</v>
      </c>
      <c r="K4" s="4" t="s">
        <v>11</v>
      </c>
    </row>
    <row r="5" spans="1:11" x14ac:dyDescent="0.25">
      <c r="A5" s="5"/>
      <c r="B5" s="9" t="s">
        <v>9</v>
      </c>
      <c r="C5" s="7" t="s">
        <v>10</v>
      </c>
      <c r="D5" s="9" t="s">
        <v>9</v>
      </c>
      <c r="E5" s="7" t="s">
        <v>10</v>
      </c>
      <c r="F5" s="6" t="s">
        <v>9</v>
      </c>
      <c r="G5" s="6" t="s">
        <v>10</v>
      </c>
      <c r="H5" s="9" t="s">
        <v>9</v>
      </c>
      <c r="I5" s="7" t="s">
        <v>10</v>
      </c>
      <c r="J5" s="6" t="s">
        <v>9</v>
      </c>
      <c r="K5" s="7" t="s">
        <v>10</v>
      </c>
    </row>
    <row r="6" spans="1:11" x14ac:dyDescent="0.25">
      <c r="A6" s="17" t="s">
        <v>37</v>
      </c>
      <c r="B6" s="22">
        <v>5313.4862499999999</v>
      </c>
      <c r="C6" s="14">
        <v>63.631178707224336</v>
      </c>
      <c r="D6" s="22">
        <v>4791.12961</v>
      </c>
      <c r="E6" s="13">
        <v>69.880735799474436</v>
      </c>
      <c r="F6" s="14">
        <v>6016.7584100000004</v>
      </c>
      <c r="G6" s="14">
        <v>69.791451579599411</v>
      </c>
      <c r="H6" s="22">
        <v>2234.6712600000001</v>
      </c>
      <c r="I6" s="13">
        <v>51.159874608150467</v>
      </c>
      <c r="J6" s="14">
        <f t="shared" ref="J6:J32" si="0">(B6+D6+F6+H6)/4</f>
        <v>4589.0113824999999</v>
      </c>
      <c r="K6" s="13">
        <f t="shared" ref="K6:K32" si="1">(C6+E6+G6+I6)/4</f>
        <v>63.615810173612161</v>
      </c>
    </row>
    <row r="7" spans="1:11" s="10" customFormat="1" ht="12.75" x14ac:dyDescent="0.2">
      <c r="A7" s="17" t="s">
        <v>31</v>
      </c>
      <c r="B7" s="22">
        <v>5024.33817</v>
      </c>
      <c r="C7" s="14">
        <v>64.868549172346647</v>
      </c>
      <c r="D7" s="22">
        <v>4109.0214599999999</v>
      </c>
      <c r="E7" s="13">
        <v>69.485648237333848</v>
      </c>
      <c r="F7" s="14">
        <v>5488.3460599999999</v>
      </c>
      <c r="G7" s="14">
        <v>67.502088554720132</v>
      </c>
      <c r="H7" s="22">
        <v>1791.64555</v>
      </c>
      <c r="I7" s="13">
        <v>40.940488841657817</v>
      </c>
      <c r="J7" s="14">
        <f t="shared" si="0"/>
        <v>4103.33781</v>
      </c>
      <c r="K7" s="13">
        <f t="shared" si="1"/>
        <v>60.699193701514609</v>
      </c>
    </row>
    <row r="8" spans="1:11" s="10" customFormat="1" x14ac:dyDescent="0.2">
      <c r="A8" s="18" t="s">
        <v>25</v>
      </c>
      <c r="B8" s="22">
        <v>5221.6321600000001</v>
      </c>
      <c r="C8" s="14">
        <v>69.04382470119522</v>
      </c>
      <c r="D8" s="22">
        <v>6278.1037299999998</v>
      </c>
      <c r="E8" s="13">
        <v>71.124260355029577</v>
      </c>
      <c r="F8" s="14">
        <v>7535.3095599999997</v>
      </c>
      <c r="G8" s="14">
        <v>69.068541300527244</v>
      </c>
      <c r="H8" s="22">
        <v>2680.9250999999999</v>
      </c>
      <c r="I8" s="13">
        <v>42.683475911751465</v>
      </c>
      <c r="J8" s="14">
        <f t="shared" si="0"/>
        <v>5428.9926374999995</v>
      </c>
      <c r="K8" s="13">
        <f t="shared" si="1"/>
        <v>62.980025567125878</v>
      </c>
    </row>
    <row r="9" spans="1:11" s="10" customFormat="1" x14ac:dyDescent="0.2">
      <c r="A9" s="18" t="s">
        <v>26</v>
      </c>
      <c r="B9" s="22">
        <v>5280.8294500000002</v>
      </c>
      <c r="C9" s="14">
        <v>69.174757281553397</v>
      </c>
      <c r="D9" s="22">
        <v>5957.4293600000001</v>
      </c>
      <c r="E9" s="13">
        <v>71.725748248779439</v>
      </c>
      <c r="F9" s="14">
        <v>6733.9615899999999</v>
      </c>
      <c r="G9" s="14">
        <v>70.281902302560795</v>
      </c>
      <c r="H9" s="22">
        <v>2415.0959699999999</v>
      </c>
      <c r="I9" s="13">
        <v>55.425159563516566</v>
      </c>
      <c r="J9" s="14">
        <f t="shared" si="0"/>
        <v>5096.8290924999992</v>
      </c>
      <c r="K9" s="13">
        <f t="shared" si="1"/>
        <v>66.651891849102554</v>
      </c>
    </row>
    <row r="10" spans="1:11" s="10" customFormat="1" x14ac:dyDescent="0.2">
      <c r="A10" s="18" t="s">
        <v>28</v>
      </c>
      <c r="B10" s="22">
        <v>5175.9284500000003</v>
      </c>
      <c r="C10" s="14">
        <v>67.991821899136767</v>
      </c>
      <c r="D10" s="22">
        <v>5651.4554900000003</v>
      </c>
      <c r="E10" s="13">
        <v>69.797284731262792</v>
      </c>
      <c r="F10" s="14">
        <v>6449.3592399999998</v>
      </c>
      <c r="G10" s="14">
        <v>70.705207052070534</v>
      </c>
      <c r="H10" s="22">
        <v>2519.7136799999998</v>
      </c>
      <c r="I10" s="13">
        <v>46.055133079847913</v>
      </c>
      <c r="J10" s="14">
        <f t="shared" si="0"/>
        <v>4949.1142149999996</v>
      </c>
      <c r="K10" s="13">
        <f t="shared" si="1"/>
        <v>63.637361690579496</v>
      </c>
    </row>
    <row r="11" spans="1:11" s="10" customFormat="1" ht="12.75" x14ac:dyDescent="0.2">
      <c r="A11" s="17" t="s">
        <v>24</v>
      </c>
      <c r="B11" s="22">
        <v>4868.94002</v>
      </c>
      <c r="C11" s="14">
        <v>65.290549794560746</v>
      </c>
      <c r="D11" s="22">
        <v>5125.29493</v>
      </c>
      <c r="E11" s="13">
        <v>67.15236553336932</v>
      </c>
      <c r="F11" s="14">
        <v>6535.63987</v>
      </c>
      <c r="G11" s="14">
        <v>71.124910437067101</v>
      </c>
      <c r="H11" s="22">
        <v>2119.2538100000002</v>
      </c>
      <c r="I11" s="13">
        <v>48.703307161551272</v>
      </c>
      <c r="J11" s="14">
        <f t="shared" si="0"/>
        <v>4662.2821574999998</v>
      </c>
      <c r="K11" s="13">
        <f t="shared" si="1"/>
        <v>63.067783231637108</v>
      </c>
    </row>
    <row r="12" spans="1:11" s="10" customFormat="1" ht="12.75" x14ac:dyDescent="0.2">
      <c r="A12" s="17" t="s">
        <v>30</v>
      </c>
      <c r="B12" s="22">
        <v>5097.6680800000004</v>
      </c>
      <c r="C12" s="14">
        <v>71.089031755308781</v>
      </c>
      <c r="D12" s="22">
        <v>4650.66122</v>
      </c>
      <c r="E12" s="13">
        <v>71.648873072360615</v>
      </c>
      <c r="F12" s="14">
        <v>6145.8710300000002</v>
      </c>
      <c r="G12" s="14">
        <v>72.388209344295177</v>
      </c>
      <c r="H12" s="22">
        <v>2091.9484499999999</v>
      </c>
      <c r="I12" s="13">
        <v>62.965980851497264</v>
      </c>
      <c r="J12" s="14">
        <f t="shared" si="0"/>
        <v>4496.5371950000008</v>
      </c>
      <c r="K12" s="13">
        <f t="shared" si="1"/>
        <v>69.523023755865466</v>
      </c>
    </row>
    <row r="13" spans="1:11" s="10" customFormat="1" ht="12.75" x14ac:dyDescent="0.2">
      <c r="A13" s="17" t="s">
        <v>29</v>
      </c>
      <c r="B13" s="22">
        <v>4737.0795399999997</v>
      </c>
      <c r="C13" s="14">
        <v>63.935372186959029</v>
      </c>
      <c r="D13" s="22">
        <v>3910.44544</v>
      </c>
      <c r="E13" s="13">
        <v>69.130947699567429</v>
      </c>
      <c r="F13" s="14">
        <v>5629.4620500000001</v>
      </c>
      <c r="G13" s="14">
        <v>69.845837615621789</v>
      </c>
      <c r="H13" s="22">
        <v>2421.53773</v>
      </c>
      <c r="I13" s="13">
        <v>45.843641761504209</v>
      </c>
      <c r="J13" s="14">
        <f t="shared" si="0"/>
        <v>4174.6311900000001</v>
      </c>
      <c r="K13" s="13">
        <f t="shared" si="1"/>
        <v>62.188949815913119</v>
      </c>
    </row>
    <row r="14" spans="1:11" s="10" customFormat="1" ht="12.75" x14ac:dyDescent="0.2">
      <c r="A14" s="17" t="s">
        <v>13</v>
      </c>
      <c r="B14" s="22">
        <v>4584.6064699999997</v>
      </c>
      <c r="C14" s="14">
        <v>67.88191004557163</v>
      </c>
      <c r="D14" s="22">
        <v>3904.5537800000002</v>
      </c>
      <c r="E14" s="13">
        <v>69.003021148036254</v>
      </c>
      <c r="F14" s="14">
        <v>5585.4975800000002</v>
      </c>
      <c r="G14" s="14">
        <v>72.506033789219629</v>
      </c>
      <c r="H14" s="22">
        <v>1776.9793</v>
      </c>
      <c r="I14" s="13">
        <v>46.255963493051233</v>
      </c>
      <c r="J14" s="14">
        <f t="shared" si="0"/>
        <v>3962.9092824999998</v>
      </c>
      <c r="K14" s="13">
        <f t="shared" si="1"/>
        <v>63.911732118969688</v>
      </c>
    </row>
    <row r="15" spans="1:11" s="10" customFormat="1" ht="12.75" x14ac:dyDescent="0.2">
      <c r="A15" s="17" t="s">
        <v>32</v>
      </c>
      <c r="B15" s="22">
        <v>5046.03251</v>
      </c>
      <c r="C15" s="14">
        <v>69.719806763285021</v>
      </c>
      <c r="D15" s="22">
        <v>5382.8732200000004</v>
      </c>
      <c r="E15" s="13">
        <v>71.091737665940158</v>
      </c>
      <c r="F15" s="14">
        <v>6432.0920500000002</v>
      </c>
      <c r="G15" s="14">
        <v>67.236467236467234</v>
      </c>
      <c r="H15" s="22">
        <v>2267.90517</v>
      </c>
      <c r="I15" s="13">
        <v>49.55590981553177</v>
      </c>
      <c r="J15" s="14">
        <f t="shared" si="0"/>
        <v>4782.2257375000008</v>
      </c>
      <c r="K15" s="13">
        <f t="shared" si="1"/>
        <v>64.400980370306044</v>
      </c>
    </row>
    <row r="16" spans="1:11" s="10" customFormat="1" ht="12.75" x14ac:dyDescent="0.2">
      <c r="A16" s="17" t="s">
        <v>14</v>
      </c>
      <c r="B16" s="22">
        <v>4821.4404199999999</v>
      </c>
      <c r="C16" s="14">
        <v>68.248865355521943</v>
      </c>
      <c r="D16" s="22">
        <v>4589.5448500000002</v>
      </c>
      <c r="E16" s="13">
        <v>68.083051665861902</v>
      </c>
      <c r="F16" s="14">
        <v>6377.6618500000004</v>
      </c>
      <c r="G16" s="14">
        <v>69.303925536220163</v>
      </c>
      <c r="H16" s="22">
        <v>2596.3903</v>
      </c>
      <c r="I16" s="13">
        <v>56.441850410722004</v>
      </c>
      <c r="J16" s="14">
        <f t="shared" si="0"/>
        <v>4596.2593550000001</v>
      </c>
      <c r="K16" s="13">
        <f t="shared" si="1"/>
        <v>65.519423242081501</v>
      </c>
    </row>
    <row r="17" spans="1:11" s="10" customFormat="1" ht="12.75" x14ac:dyDescent="0.2">
      <c r="A17" s="17" t="s">
        <v>35</v>
      </c>
      <c r="B17" s="22">
        <v>4833.1460100000004</v>
      </c>
      <c r="C17" s="14">
        <v>67.99768518518519</v>
      </c>
      <c r="D17" s="22">
        <v>4744.6070099999997</v>
      </c>
      <c r="E17" s="13">
        <v>62.633451957295371</v>
      </c>
      <c r="F17" s="14">
        <v>6484.4404299999997</v>
      </c>
      <c r="G17" s="14">
        <v>71.593206631621513</v>
      </c>
      <c r="H17" s="22">
        <v>2194.9534199999998</v>
      </c>
      <c r="I17" s="13">
        <v>50.974930362116986</v>
      </c>
      <c r="J17" s="14">
        <f t="shared" si="0"/>
        <v>4564.2867174999992</v>
      </c>
      <c r="K17" s="13">
        <f t="shared" si="1"/>
        <v>63.299818534054765</v>
      </c>
    </row>
    <row r="18" spans="1:11" s="10" customFormat="1" ht="12.75" x14ac:dyDescent="0.2">
      <c r="A18" s="17" t="s">
        <v>15</v>
      </c>
      <c r="B18" s="22">
        <v>4240.5868</v>
      </c>
      <c r="C18" s="14">
        <v>67.6875</v>
      </c>
      <c r="D18" s="22">
        <v>4159.8829299999998</v>
      </c>
      <c r="E18" s="13">
        <v>71.124188311688314</v>
      </c>
      <c r="F18" s="14">
        <v>5765.2924700000003</v>
      </c>
      <c r="G18" s="14">
        <v>69.826875515251459</v>
      </c>
      <c r="H18" s="22">
        <v>2322.4934800000001</v>
      </c>
      <c r="I18" s="13">
        <v>50.397877984084886</v>
      </c>
      <c r="J18" s="14">
        <f t="shared" si="0"/>
        <v>4122.0639200000005</v>
      </c>
      <c r="K18" s="13">
        <f t="shared" si="1"/>
        <v>64.759110452756175</v>
      </c>
    </row>
    <row r="19" spans="1:11" s="10" customFormat="1" ht="12.75" x14ac:dyDescent="0.2">
      <c r="A19" s="17" t="s">
        <v>23</v>
      </c>
      <c r="B19" s="22">
        <v>5014.5457399999996</v>
      </c>
      <c r="C19" s="14">
        <v>68.628158844765338</v>
      </c>
      <c r="D19" s="22">
        <v>3639.02835</v>
      </c>
      <c r="E19" s="13">
        <v>69.744518205592428</v>
      </c>
      <c r="F19" s="14">
        <v>5927.9796100000003</v>
      </c>
      <c r="G19" s="14">
        <v>71.262569832402249</v>
      </c>
      <c r="H19" s="22">
        <v>1880.05476</v>
      </c>
      <c r="I19" s="13">
        <v>50.096571704490586</v>
      </c>
      <c r="J19" s="14">
        <f t="shared" si="0"/>
        <v>4115.4021149999999</v>
      </c>
      <c r="K19" s="13">
        <f t="shared" si="1"/>
        <v>64.932954646812647</v>
      </c>
    </row>
    <row r="20" spans="1:11" s="10" customFormat="1" ht="12.75" x14ac:dyDescent="0.2">
      <c r="A20" s="17" t="s">
        <v>18</v>
      </c>
      <c r="B20" s="22">
        <v>4387.4264499999999</v>
      </c>
      <c r="C20" s="14">
        <v>65.37539936102236</v>
      </c>
      <c r="D20" s="22">
        <v>3992.7001300000002</v>
      </c>
      <c r="E20" s="13">
        <v>69.743798291988611</v>
      </c>
      <c r="F20" s="14">
        <v>5992.3498</v>
      </c>
      <c r="G20" s="14">
        <v>71.07470255510043</v>
      </c>
      <c r="H20" s="22">
        <v>2154.7467499999998</v>
      </c>
      <c r="I20" s="13">
        <v>48.920140632847819</v>
      </c>
      <c r="J20" s="14">
        <f t="shared" si="0"/>
        <v>4131.8057824999996</v>
      </c>
      <c r="K20" s="13">
        <f t="shared" si="1"/>
        <v>63.778510210239808</v>
      </c>
    </row>
    <row r="21" spans="1:11" s="10" customFormat="1" ht="12.75" x14ac:dyDescent="0.2">
      <c r="A21" s="17" t="s">
        <v>0</v>
      </c>
      <c r="B21" s="22">
        <v>5228.2373100000004</v>
      </c>
      <c r="C21" s="14">
        <v>70.553435114503813</v>
      </c>
      <c r="D21" s="22">
        <v>4583.8251300000002</v>
      </c>
      <c r="E21" s="13">
        <v>66.660597232337949</v>
      </c>
      <c r="F21" s="14">
        <v>5578.0116099999996</v>
      </c>
      <c r="G21" s="14">
        <v>67.138086819878211</v>
      </c>
      <c r="H21" s="22">
        <v>2196.6557699999998</v>
      </c>
      <c r="I21" s="13">
        <v>53.421319796954315</v>
      </c>
      <c r="J21" s="14">
        <f t="shared" si="0"/>
        <v>4396.6824550000001</v>
      </c>
      <c r="K21" s="13">
        <f t="shared" si="1"/>
        <v>64.443359740918567</v>
      </c>
    </row>
    <row r="22" spans="1:11" s="10" customFormat="1" ht="12.75" x14ac:dyDescent="0.2">
      <c r="A22" s="17" t="s">
        <v>17</v>
      </c>
      <c r="B22" s="22">
        <v>5531.9369999999999</v>
      </c>
      <c r="C22" s="14">
        <v>68.777943368107302</v>
      </c>
      <c r="D22" s="22">
        <v>5268.6956399999999</v>
      </c>
      <c r="E22" s="13">
        <v>71.802557953637091</v>
      </c>
      <c r="F22" s="14">
        <v>5910.6682700000001</v>
      </c>
      <c r="G22" s="14">
        <v>73.08360687391388</v>
      </c>
      <c r="H22" s="22">
        <v>2155.55708</v>
      </c>
      <c r="I22" s="13">
        <v>52.230332522303335</v>
      </c>
      <c r="J22" s="14">
        <f t="shared" si="0"/>
        <v>4716.7144974999992</v>
      </c>
      <c r="K22" s="13">
        <f t="shared" si="1"/>
        <v>66.473610179490407</v>
      </c>
    </row>
    <row r="23" spans="1:11" s="10" customFormat="1" ht="12.75" x14ac:dyDescent="0.2">
      <c r="A23" s="17" t="s">
        <v>33</v>
      </c>
      <c r="B23" s="22">
        <v>4059.1040499999999</v>
      </c>
      <c r="C23" s="14">
        <v>66.409919218485825</v>
      </c>
      <c r="D23" s="22">
        <v>4269.9285099999997</v>
      </c>
      <c r="E23" s="13">
        <v>71.582067432382374</v>
      </c>
      <c r="F23" s="14">
        <v>5856.5233399999997</v>
      </c>
      <c r="G23" s="14">
        <v>69.734660033167501</v>
      </c>
      <c r="H23" s="22">
        <v>2372.7686199999998</v>
      </c>
      <c r="I23" s="13">
        <v>50.640895218718207</v>
      </c>
      <c r="J23" s="14">
        <f t="shared" si="0"/>
        <v>4139.5811299999996</v>
      </c>
      <c r="K23" s="13">
        <f t="shared" si="1"/>
        <v>64.591885475688471</v>
      </c>
    </row>
    <row r="24" spans="1:11" s="10" customFormat="1" ht="12.75" x14ac:dyDescent="0.2">
      <c r="A24" s="17" t="s">
        <v>34</v>
      </c>
      <c r="B24" s="22">
        <v>4098.1037900000001</v>
      </c>
      <c r="C24" s="14">
        <v>66.255506607929519</v>
      </c>
      <c r="D24" s="22">
        <v>4598.1725100000003</v>
      </c>
      <c r="E24" s="13">
        <v>71.693967239312812</v>
      </c>
      <c r="F24" s="14">
        <v>6512.7161999999998</v>
      </c>
      <c r="G24" s="14">
        <v>68.354137771613495</v>
      </c>
      <c r="H24" s="22">
        <v>2494.2062000000001</v>
      </c>
      <c r="I24" s="13">
        <v>44.706741299586284</v>
      </c>
      <c r="J24" s="14">
        <f t="shared" si="0"/>
        <v>4425.7996750000002</v>
      </c>
      <c r="K24" s="13">
        <f t="shared" si="1"/>
        <v>62.752588229610524</v>
      </c>
    </row>
    <row r="25" spans="1:11" s="10" customFormat="1" ht="12.75" x14ac:dyDescent="0.2">
      <c r="A25" s="17" t="s">
        <v>36</v>
      </c>
      <c r="B25" s="22">
        <v>5665.9715200000001</v>
      </c>
      <c r="C25" s="14">
        <v>69.191919191919197</v>
      </c>
      <c r="D25" s="22">
        <v>5733.1956499999997</v>
      </c>
      <c r="E25" s="13">
        <v>65.868524161950376</v>
      </c>
      <c r="F25" s="14">
        <v>6585.9538700000003</v>
      </c>
      <c r="G25" s="14">
        <v>70.996920708237113</v>
      </c>
      <c r="H25" s="22">
        <v>2311.59031</v>
      </c>
      <c r="I25" s="13">
        <v>54.199840764331221</v>
      </c>
      <c r="J25" s="14">
        <f t="shared" si="0"/>
        <v>5074.1778375000004</v>
      </c>
      <c r="K25" s="13">
        <f t="shared" si="1"/>
        <v>65.064301206609471</v>
      </c>
    </row>
    <row r="26" spans="1:11" s="10" customFormat="1" x14ac:dyDescent="0.2">
      <c r="A26" s="18" t="s">
        <v>27</v>
      </c>
      <c r="B26" s="22">
        <v>5253.0477799999999</v>
      </c>
      <c r="C26" s="14">
        <v>65.856031128404666</v>
      </c>
      <c r="D26" s="22">
        <v>6580.5477499999997</v>
      </c>
      <c r="E26" s="13">
        <v>67.854299363057322</v>
      </c>
      <c r="F26" s="14">
        <v>6880.0409900000004</v>
      </c>
      <c r="G26" s="14">
        <v>67.648305084745758</v>
      </c>
      <c r="H26" s="22">
        <v>3048.1873000000001</v>
      </c>
      <c r="I26" s="13">
        <v>47.635650468511656</v>
      </c>
      <c r="J26" s="14">
        <f t="shared" si="0"/>
        <v>5440.4559550000004</v>
      </c>
      <c r="K26" s="13">
        <f t="shared" si="1"/>
        <v>62.248571511179847</v>
      </c>
    </row>
    <row r="27" spans="1:11" s="10" customFormat="1" ht="12.75" x14ac:dyDescent="0.2">
      <c r="A27" s="17" t="s">
        <v>38</v>
      </c>
      <c r="B27" s="22">
        <v>5417.8272699999998</v>
      </c>
      <c r="C27" s="14">
        <v>65.756676557863514</v>
      </c>
      <c r="D27" s="22">
        <v>6768.2706600000001</v>
      </c>
      <c r="E27" s="13">
        <v>71.803472770323594</v>
      </c>
      <c r="F27" s="14">
        <v>6954.6891500000002</v>
      </c>
      <c r="G27" s="14">
        <v>66.258559867192375</v>
      </c>
      <c r="H27" s="22">
        <v>3102.6135399999998</v>
      </c>
      <c r="I27" s="13">
        <v>54.494041607756003</v>
      </c>
      <c r="J27" s="14">
        <f t="shared" si="0"/>
        <v>5560.8501550000001</v>
      </c>
      <c r="K27" s="13">
        <f t="shared" si="1"/>
        <v>64.578187700783872</v>
      </c>
    </row>
    <row r="28" spans="1:11" s="10" customFormat="1" ht="12.75" x14ac:dyDescent="0.2">
      <c r="A28" s="17" t="s">
        <v>42</v>
      </c>
      <c r="B28" s="22">
        <v>4632.3353399999996</v>
      </c>
      <c r="C28" s="14">
        <v>68.700368003098973</v>
      </c>
      <c r="D28" s="22">
        <v>6010.3838400000004</v>
      </c>
      <c r="E28" s="13">
        <v>71.44681627440248</v>
      </c>
      <c r="F28" s="14">
        <v>7008.9414699999998</v>
      </c>
      <c r="G28" s="14">
        <v>68.572044866264022</v>
      </c>
      <c r="H28" s="22">
        <v>2905.0758000000001</v>
      </c>
      <c r="I28" s="13">
        <v>44.993013507219374</v>
      </c>
      <c r="J28" s="14">
        <f t="shared" si="0"/>
        <v>5139.1841124999992</v>
      </c>
      <c r="K28" s="13">
        <f t="shared" si="1"/>
        <v>63.428060662746205</v>
      </c>
    </row>
    <row r="29" spans="1:11" s="10" customFormat="1" ht="12.75" x14ac:dyDescent="0.2">
      <c r="A29" s="17" t="s">
        <v>43</v>
      </c>
      <c r="B29" s="22">
        <v>3713.6771800000001</v>
      </c>
      <c r="C29" s="14">
        <v>68.939110945087791</v>
      </c>
      <c r="D29" s="22">
        <v>4913.5217899999998</v>
      </c>
      <c r="E29" s="13">
        <v>73.22740814299901</v>
      </c>
      <c r="F29" s="14">
        <v>5781.4370699999999</v>
      </c>
      <c r="G29" s="14">
        <v>72.746781115879827</v>
      </c>
      <c r="H29" s="22">
        <v>2199.0564399999998</v>
      </c>
      <c r="I29" s="13">
        <v>49.572827672431764</v>
      </c>
      <c r="J29" s="14">
        <f t="shared" si="0"/>
        <v>4151.9231199999995</v>
      </c>
      <c r="K29" s="13">
        <f t="shared" si="1"/>
        <v>66.121531969099593</v>
      </c>
    </row>
    <row r="30" spans="1:11" s="10" customFormat="1" ht="12.75" x14ac:dyDescent="0.2">
      <c r="A30" s="17" t="s">
        <v>40</v>
      </c>
      <c r="B30" s="22">
        <v>3363.6017999999999</v>
      </c>
      <c r="C30" s="14">
        <v>64.852286523674636</v>
      </c>
      <c r="D30" s="22">
        <v>4839.5087100000001</v>
      </c>
      <c r="E30" s="13">
        <v>71.955514365152922</v>
      </c>
      <c r="F30" s="14">
        <v>5678.6389600000002</v>
      </c>
      <c r="G30" s="14">
        <v>72.001527883880826</v>
      </c>
      <c r="H30" s="22">
        <v>1883.5088599999999</v>
      </c>
      <c r="I30" s="13">
        <v>55.270847381434031</v>
      </c>
      <c r="J30" s="14">
        <f t="shared" si="0"/>
        <v>3941.3145825000001</v>
      </c>
      <c r="K30" s="13">
        <f t="shared" si="1"/>
        <v>66.020044038535602</v>
      </c>
    </row>
    <row r="31" spans="1:11" s="10" customFormat="1" ht="12.75" x14ac:dyDescent="0.2">
      <c r="A31" s="17" t="s">
        <v>39</v>
      </c>
      <c r="B31" s="22">
        <v>3747.6331399999999</v>
      </c>
      <c r="C31" s="14">
        <v>65.48153936315687</v>
      </c>
      <c r="D31" s="22">
        <v>5487.13123</v>
      </c>
      <c r="E31" s="13">
        <v>71.986630457489042</v>
      </c>
      <c r="F31" s="14">
        <v>6237.6625299999996</v>
      </c>
      <c r="G31" s="14">
        <v>72.501003613006816</v>
      </c>
      <c r="H31" s="22">
        <v>2224.5836899999999</v>
      </c>
      <c r="I31" s="13">
        <v>54.375788146279945</v>
      </c>
      <c r="J31" s="14">
        <f t="shared" si="0"/>
        <v>4424.2526475000004</v>
      </c>
      <c r="K31" s="13">
        <f t="shared" si="1"/>
        <v>66.086240394983179</v>
      </c>
    </row>
    <row r="32" spans="1:11" s="10" customFormat="1" ht="12.75" x14ac:dyDescent="0.2">
      <c r="A32" s="17" t="s">
        <v>41</v>
      </c>
      <c r="B32" s="22">
        <v>3567.0200100000002</v>
      </c>
      <c r="C32" s="14">
        <v>65.777109565871072</v>
      </c>
      <c r="D32" s="22">
        <v>5312.5593200000003</v>
      </c>
      <c r="E32" s="13">
        <v>70.555555555555543</v>
      </c>
      <c r="F32" s="14">
        <v>5829.8339599999999</v>
      </c>
      <c r="G32" s="14">
        <v>67.356783919597987</v>
      </c>
      <c r="H32" s="22">
        <v>1964.99407</v>
      </c>
      <c r="I32" s="13">
        <v>43.21608040201005</v>
      </c>
      <c r="J32" s="14">
        <f t="shared" si="0"/>
        <v>4168.6018400000003</v>
      </c>
      <c r="K32" s="13">
        <f t="shared" si="1"/>
        <v>61.726382360758663</v>
      </c>
    </row>
    <row r="33" spans="1:11" s="10" customFormat="1" ht="12.75" customHeight="1" x14ac:dyDescent="0.25">
      <c r="A33" s="5"/>
      <c r="B33" s="9"/>
      <c r="C33" s="6"/>
      <c r="D33" s="9"/>
      <c r="E33" s="7"/>
      <c r="F33" s="6"/>
      <c r="G33" s="6"/>
      <c r="H33" s="9"/>
      <c r="I33" s="7"/>
      <c r="J33" s="6"/>
      <c r="K33" s="7"/>
    </row>
    <row r="34" spans="1:11" s="10" customFormat="1" ht="12.75" x14ac:dyDescent="0.2">
      <c r="A34" s="17" t="s">
        <v>3</v>
      </c>
      <c r="B34" s="22">
        <f t="shared" ref="B34:K34" si="2">AVERAGE(B6:B33)</f>
        <v>4738.0067670370372</v>
      </c>
      <c r="C34" s="14">
        <f t="shared" si="2"/>
        <v>67.300602097842201</v>
      </c>
      <c r="D34" s="22">
        <f t="shared" si="2"/>
        <v>5009.3508240740739</v>
      </c>
      <c r="E34" s="13">
        <f t="shared" si="2"/>
        <v>69.918779328599314</v>
      </c>
      <c r="F34" s="14">
        <f t="shared" si="2"/>
        <v>6219.0792229629606</v>
      </c>
      <c r="G34" s="14">
        <f t="shared" si="2"/>
        <v>69.996457327411946</v>
      </c>
      <c r="H34" s="22">
        <f t="shared" si="2"/>
        <v>2308.4115707407404</v>
      </c>
      <c r="I34" s="13">
        <f t="shared" si="2"/>
        <v>50.043617961846614</v>
      </c>
      <c r="J34" s="14">
        <f t="shared" si="2"/>
        <v>4568.7120962037043</v>
      </c>
      <c r="K34" s="13">
        <f t="shared" si="2"/>
        <v>64.314864178925006</v>
      </c>
    </row>
    <row r="35" spans="1:11" s="10" customFormat="1" ht="12.75" x14ac:dyDescent="0.2">
      <c r="A35" s="17" t="s">
        <v>4</v>
      </c>
      <c r="B35" s="22">
        <v>10.4</v>
      </c>
      <c r="C35" s="14"/>
      <c r="D35" s="22">
        <v>19</v>
      </c>
      <c r="E35" s="13"/>
      <c r="F35" s="14">
        <v>13.48</v>
      </c>
      <c r="G35" s="14"/>
      <c r="H35" s="22">
        <v>15.9</v>
      </c>
      <c r="I35" s="13"/>
      <c r="J35" s="14"/>
      <c r="K35" s="13"/>
    </row>
    <row r="36" spans="1:11" s="10" customFormat="1" x14ac:dyDescent="0.2">
      <c r="A36" s="17" t="s">
        <v>21</v>
      </c>
      <c r="B36" s="23">
        <v>67</v>
      </c>
      <c r="C36" s="15"/>
      <c r="D36" s="23">
        <v>49</v>
      </c>
      <c r="E36" s="11"/>
      <c r="F36" s="15">
        <v>33</v>
      </c>
      <c r="G36" s="12"/>
      <c r="H36" s="23">
        <v>52</v>
      </c>
      <c r="I36" s="11"/>
      <c r="J36" s="15"/>
      <c r="K36" s="16"/>
    </row>
    <row r="37" spans="1:11" s="10" customFormat="1" ht="12.75" x14ac:dyDescent="0.2">
      <c r="A37" s="17" t="s">
        <v>5</v>
      </c>
      <c r="B37" s="23">
        <v>696</v>
      </c>
      <c r="C37" s="15"/>
      <c r="D37" s="23">
        <v>1378</v>
      </c>
      <c r="E37" s="13"/>
      <c r="F37" s="15" t="s">
        <v>20</v>
      </c>
      <c r="G37" s="14"/>
      <c r="H37" s="23">
        <v>516</v>
      </c>
      <c r="I37" s="13"/>
      <c r="J37" s="14"/>
      <c r="K37" s="13"/>
    </row>
    <row r="38" spans="1:11" s="10" customFormat="1" ht="12.75" x14ac:dyDescent="0.2">
      <c r="A38" s="19" t="s">
        <v>6</v>
      </c>
      <c r="B38" s="24">
        <v>81</v>
      </c>
      <c r="C38" s="20"/>
      <c r="D38" s="24">
        <v>81</v>
      </c>
      <c r="E38" s="21"/>
      <c r="F38" s="20">
        <v>81</v>
      </c>
      <c r="G38" s="20"/>
      <c r="H38" s="24">
        <v>81</v>
      </c>
      <c r="I38" s="21"/>
      <c r="J38" s="20"/>
      <c r="K38" s="21"/>
    </row>
  </sheetData>
  <sortState xmlns:xlrd2="http://schemas.microsoft.com/office/spreadsheetml/2017/richdata2" ref="A6:K33">
    <sortCondition ref="A6:A33"/>
  </sortState>
  <mergeCells count="7">
    <mergeCell ref="A1:K1"/>
    <mergeCell ref="D3:E3"/>
    <mergeCell ref="F3:G3"/>
    <mergeCell ref="H3:I3"/>
    <mergeCell ref="A2:K2"/>
    <mergeCell ref="J3:K3"/>
    <mergeCell ref="B3:C3"/>
  </mergeCells>
  <printOptions gridLines="1"/>
  <pageMargins left="0.7" right="0.7" top="0.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Joshua</dc:creator>
  <cp:lastModifiedBy>Brasher, Karen</cp:lastModifiedBy>
  <cp:lastPrinted>2023-11-09T20:32:31Z</cp:lastPrinted>
  <dcterms:created xsi:type="dcterms:W3CDTF">2015-06-05T18:17:20Z</dcterms:created>
  <dcterms:modified xsi:type="dcterms:W3CDTF">2024-11-11T17:14:45Z</dcterms:modified>
</cp:coreProperties>
</file>